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4370" windowHeight="11760"/>
  </bookViews>
  <sheets>
    <sheet name="R３_高校総体" sheetId="2" r:id="rId1"/>
    <sheet name="入力シート" sheetId="3" r:id="rId2"/>
  </sheets>
  <definedNames>
    <definedName name="_xlnm.Print_Area" localSheetId="0">'R３_高校総体'!$A$1:$M$43</definedName>
  </definedNames>
  <calcPr calcId="125725"/>
</workbook>
</file>

<file path=xl/calcChain.xml><?xml version="1.0" encoding="utf-8"?>
<calcChain xmlns="http://schemas.openxmlformats.org/spreadsheetml/2006/main">
  <c r="L21" i="2"/>
  <c r="L19"/>
  <c r="L17"/>
  <c r="L15"/>
  <c r="I21"/>
  <c r="I19"/>
  <c r="I17"/>
  <c r="I15"/>
  <c r="F21"/>
  <c r="F19"/>
  <c r="F17"/>
  <c r="F15"/>
  <c r="C21"/>
  <c r="C19"/>
  <c r="C17"/>
  <c r="C15"/>
  <c r="U1" i="3"/>
  <c r="T1" s="1"/>
  <c r="S1" s="1"/>
  <c r="R1" s="1"/>
  <c r="Q1" s="1"/>
  <c r="P1" s="1"/>
  <c r="O1" s="1"/>
  <c r="N1" s="1"/>
  <c r="M1" s="1"/>
  <c r="L1" s="1"/>
  <c r="K1" s="1"/>
  <c r="J1" s="1"/>
  <c r="V1"/>
  <c r="W1"/>
  <c r="C8" i="2"/>
  <c r="I8"/>
  <c r="K21"/>
  <c r="K19" s="1"/>
  <c r="K17" s="1"/>
  <c r="K15" s="1"/>
  <c r="X1" i="3"/>
  <c r="C40" i="2"/>
  <c r="C11"/>
  <c r="C10"/>
  <c r="J7"/>
  <c r="C7"/>
  <c r="H21" l="1"/>
  <c r="H19" s="1"/>
  <c r="H17" s="1"/>
  <c r="H15" s="1"/>
  <c r="E21" s="1"/>
  <c r="E19" s="1"/>
  <c r="E17" s="1"/>
  <c r="E15" s="1"/>
  <c r="B21" s="1"/>
  <c r="B19" s="1"/>
  <c r="B17" s="1"/>
  <c r="B15" s="1"/>
</calcChain>
</file>

<file path=xl/sharedStrings.xml><?xml version="1.0" encoding="utf-8"?>
<sst xmlns="http://schemas.openxmlformats.org/spreadsheetml/2006/main" count="127" uniqueCount="56">
  <si>
    <t>本健康チェックシートは、群馬県高体連バスケットボール専門部が開催する各種大会において新型コロナウイルス感染症の拡大を防止するため、参加者の健康状態を確認することを目的としています。
本健康チェックシートに記入いただいた個人情報について、群馬県高体連バスケットボール専門部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 xml:space="preserve">グンマケン </t>
    </rPh>
    <rPh sb="15" eb="18">
      <t xml:space="preserve">コウタイレン </t>
    </rPh>
    <rPh sb="26" eb="29">
      <t xml:space="preserve">センモンブ </t>
    </rPh>
    <rPh sb="118" eb="121">
      <t xml:space="preserve">グンマケン </t>
    </rPh>
    <rPh sb="121" eb="124">
      <t xml:space="preserve">コウタイレン </t>
    </rPh>
    <rPh sb="132" eb="135">
      <t xml:space="preserve">センモンブ </t>
    </rPh>
    <phoneticPr fontId="4"/>
  </si>
  <si>
    <t>＜基本情報＞</t>
    <rPh sb="1" eb="3">
      <t>キホン</t>
    </rPh>
    <rPh sb="3" eb="5">
      <t>ジョウホウ</t>
    </rPh>
    <phoneticPr fontId="4"/>
  </si>
  <si>
    <t>チーム名</t>
    <rPh sb="3" eb="4">
      <t>メイ</t>
    </rPh>
    <phoneticPr fontId="4"/>
  </si>
  <si>
    <t>代表者
連絡先</t>
    <rPh sb="0" eb="3">
      <t>ダイヒョウシャ</t>
    </rPh>
    <rPh sb="4" eb="7">
      <t>レンラクサキ</t>
    </rPh>
    <phoneticPr fontId="4"/>
  </si>
  <si>
    <t>フリガナ</t>
    <phoneticPr fontId="4"/>
  </si>
  <si>
    <t>生年月日</t>
    <rPh sb="0" eb="4">
      <t>セイネンガッピ</t>
    </rPh>
    <phoneticPr fontId="4"/>
  </si>
  <si>
    <t>氏名</t>
    <rPh sb="0" eb="2">
      <t>シメイ</t>
    </rPh>
    <phoneticPr fontId="4"/>
  </si>
  <si>
    <t>電話番号</t>
    <rPh sb="0" eb="4">
      <t>デンワバンゴウ</t>
    </rPh>
    <phoneticPr fontId="4"/>
  </si>
  <si>
    <t>Eメール
アドレス</t>
    <phoneticPr fontId="4"/>
  </si>
  <si>
    <t>住所</t>
    <rPh sb="0" eb="2">
      <t>ジュウショ</t>
    </rPh>
    <phoneticPr fontId="4"/>
  </si>
  <si>
    <t>＜大会当日までの体温＞</t>
    <rPh sb="1" eb="3">
      <t>タイカイ</t>
    </rPh>
    <rPh sb="3" eb="5">
      <t>トウジツ</t>
    </rPh>
    <rPh sb="8" eb="10">
      <t>タイオン</t>
    </rPh>
    <phoneticPr fontId="4"/>
  </si>
  <si>
    <t>日付</t>
    <rPh sb="0" eb="2">
      <t>ヒヅケ</t>
    </rPh>
    <phoneticPr fontId="4"/>
  </si>
  <si>
    <t>起床時体温</t>
    <rPh sb="0" eb="3">
      <t>キショウジ</t>
    </rPh>
    <rPh sb="3" eb="5">
      <t>タイオン</t>
    </rPh>
    <phoneticPr fontId="4"/>
  </si>
  <si>
    <t>℃</t>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</si>
  <si>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</si>
  <si>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</si>
  <si>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</si>
  <si>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①　平熱を超える発熱がない</t>
    <phoneticPr fontId="4"/>
  </si>
  <si>
    <t>②　咳（せき）、のどの痛みなどの　風邪症状がない</t>
    <phoneticPr fontId="4"/>
  </si>
  <si>
    <t>③　だるさ（倦怠感）、息苦しさ（呼吸困難）がない</t>
    <phoneticPr fontId="4"/>
  </si>
  <si>
    <t>④　臭覚や味覚の異常がない</t>
    <phoneticPr fontId="4"/>
  </si>
  <si>
    <t>⑤　体が重く感じる、疲れやすい等がない</t>
    <phoneticPr fontId="4"/>
  </si>
  <si>
    <t>⑥　新型コロナウイルス感染症陽性とされた者との濃厚接触がない</t>
    <phoneticPr fontId="4"/>
  </si>
  <si>
    <t>⑦　同居家族や身近な知人に感染が疑われる方がいない</t>
    <phoneticPr fontId="4"/>
  </si>
  <si>
    <t>⑧　過去１４日以内に政府から入国制限、入国後の観察期間が必要とされている国、地域等への渡航又は当該在住者との濃厚接触がない</t>
    <phoneticPr fontId="4"/>
  </si>
  <si>
    <t>⑨　その他、気になること（以下に自由記述）</t>
    <rPh sb="4" eb="5">
      <t>タ</t>
    </rPh>
    <rPh sb="6" eb="7">
      <t>キ</t>
    </rPh>
    <rPh sb="13" eb="15">
      <t>イカ</t>
    </rPh>
    <rPh sb="16" eb="18">
      <t>ジユウ</t>
    </rPh>
    <rPh sb="18" eb="20">
      <t>キジュツ</t>
    </rPh>
    <phoneticPr fontId="4"/>
  </si>
  <si>
    <t>（大会参加者が未成年の場合）保護者　大会参加同意確認欄</t>
    <rPh sb="1" eb="3">
      <t>タイカイ</t>
    </rPh>
    <rPh sb="3" eb="6">
      <t>サンカシャ</t>
    </rPh>
    <rPh sb="7" eb="10">
      <t>ミセイネン</t>
    </rPh>
    <rPh sb="11" eb="13">
      <t>バアイ</t>
    </rPh>
    <rPh sb="14" eb="17">
      <t>ホゴシャ</t>
    </rPh>
    <rPh sb="18" eb="20">
      <t xml:space="preserve">タイカイ </t>
    </rPh>
    <rPh sb="20" eb="22">
      <t xml:space="preserve">サンカ </t>
    </rPh>
    <rPh sb="22" eb="24">
      <t xml:space="preserve">ドウイ </t>
    </rPh>
    <rPh sb="24" eb="27">
      <t>カクニンラン</t>
    </rPh>
    <phoneticPr fontId="4"/>
  </si>
  <si>
    <t>確認日</t>
    <rPh sb="0" eb="2">
      <t>カクニン</t>
    </rPh>
    <rPh sb="2" eb="3">
      <t>ビ</t>
    </rPh>
    <phoneticPr fontId="4"/>
  </si>
  <si>
    <t>西暦</t>
    <rPh sb="0" eb="2">
      <t>セイレキ</t>
    </rPh>
    <phoneticPr fontId="4"/>
  </si>
  <si>
    <t>月</t>
    <rPh sb="0" eb="1">
      <t>ガツ</t>
    </rPh>
    <phoneticPr fontId="4"/>
  </si>
  <si>
    <t>日</t>
    <rPh sb="0" eb="1">
      <t>ニチ</t>
    </rPh>
    <phoneticPr fontId="4"/>
  </si>
  <si>
    <t>〒</t>
  </si>
  <si>
    <t>番号</t>
    <rPh sb="0" eb="2">
      <t>バンゴウ</t>
    </rPh>
    <phoneticPr fontId="4"/>
  </si>
  <si>
    <t>No.</t>
  </si>
  <si>
    <t>フリガナ</t>
  </si>
  <si>
    <t>学年</t>
    <rPh sb="0" eb="2">
      <t>ガクネン</t>
    </rPh>
    <phoneticPr fontId="4"/>
  </si>
  <si>
    <t>郵便番号</t>
    <rPh sb="0" eb="4">
      <t>ユウビンバンゴウ</t>
    </rPh>
    <phoneticPr fontId="4"/>
  </si>
  <si>
    <t>生年月日</t>
    <rPh sb="0" eb="2">
      <t>セイネン</t>
    </rPh>
    <rPh sb="2" eb="4">
      <t>ガッピ</t>
    </rPh>
    <phoneticPr fontId="4"/>
  </si>
  <si>
    <t>電話番号</t>
    <rPh sb="0" eb="2">
      <t>デンワ</t>
    </rPh>
    <rPh sb="2" eb="4">
      <t>バンゴウ</t>
    </rPh>
    <phoneticPr fontId="4"/>
  </si>
  <si>
    <t>アドレス</t>
  </si>
  <si>
    <t>バスケットボール部　</t>
    <phoneticPr fontId="5"/>
  </si>
  <si>
    <t>印</t>
    <phoneticPr fontId="4"/>
  </si>
  <si>
    <t>保　護　者</t>
    <rPh sb="0" eb="1">
      <t>タモツ</t>
    </rPh>
    <rPh sb="2" eb="3">
      <t>マモル</t>
    </rPh>
    <rPh sb="4" eb="5">
      <t>モノ</t>
    </rPh>
    <phoneticPr fontId="4"/>
  </si>
  <si>
    <t>氏　　名</t>
    <rPh sb="0" eb="1">
      <t>シ</t>
    </rPh>
    <rPh sb="3" eb="4">
      <t>ナ</t>
    </rPh>
    <phoneticPr fontId="4"/>
  </si>
  <si>
    <t>群馬　太郎</t>
    <rPh sb="0" eb="2">
      <t>グンマ</t>
    </rPh>
    <rPh sb="3" eb="5">
      <t>タロウ</t>
    </rPh>
    <phoneticPr fontId="4"/>
  </si>
  <si>
    <t>グンマ　タロウ</t>
    <phoneticPr fontId="4"/>
  </si>
  <si>
    <t>〒370-0000</t>
    <phoneticPr fontId="4"/>
  </si>
  <si>
    <t>090-0000-0000</t>
    <phoneticPr fontId="4"/>
  </si>
  <si>
    <t>taro-gunma@ed.jp</t>
    <phoneticPr fontId="4"/>
  </si>
  <si>
    <t>〒</t>
    <phoneticPr fontId="4"/>
  </si>
  <si>
    <t>前橋市○○町2-2-16</t>
    <rPh sb="0" eb="3">
      <t>マエバシシ</t>
    </rPh>
    <rPh sb="5" eb="6">
      <t>マチ</t>
    </rPh>
    <phoneticPr fontId="4"/>
  </si>
  <si>
    <t>西　暦</t>
    <rPh sb="0" eb="1">
      <t>ニシ</t>
    </rPh>
    <rPh sb="2" eb="3">
      <t>コヨミ</t>
    </rPh>
    <phoneticPr fontId="4"/>
  </si>
  <si>
    <t>2021年</t>
    <rPh sb="4" eb="5">
      <t>ネン</t>
    </rPh>
    <phoneticPr fontId="4"/>
  </si>
  <si>
    <t>令和３年度 高校総体 健康チェックシート</t>
    <rPh sb="0" eb="2">
      <t>レイワ</t>
    </rPh>
    <rPh sb="3" eb="5">
      <t>ネンド</t>
    </rPh>
    <rPh sb="6" eb="8">
      <t>コウコウ</t>
    </rPh>
    <rPh sb="8" eb="10">
      <t>ソウタイ</t>
    </rPh>
    <phoneticPr fontId="4"/>
  </si>
  <si>
    <t>※高校総体参加選手用及び生徒審判用</t>
    <rPh sb="1" eb="3">
      <t>コウコウ</t>
    </rPh>
    <rPh sb="3" eb="5">
      <t>ソウタイ</t>
    </rPh>
    <rPh sb="5" eb="7">
      <t>サンカ</t>
    </rPh>
    <phoneticPr fontId="4"/>
  </si>
  <si>
    <t>高校総体に参加することを承諾いたします。</t>
    <rPh sb="0" eb="2">
      <t>コウコウ</t>
    </rPh>
    <rPh sb="2" eb="4">
      <t>ソウタイ</t>
    </rPh>
    <rPh sb="5" eb="7">
      <t>サンカ</t>
    </rPh>
    <rPh sb="12" eb="14">
      <t>ショウダク</t>
    </rPh>
    <phoneticPr fontId="5"/>
  </si>
</sst>
</file>

<file path=xl/styles.xml><?xml version="1.0" encoding="utf-8"?>
<styleSheet xmlns="http://schemas.openxmlformats.org/spreadsheetml/2006/main">
  <numFmts count="5">
    <numFmt numFmtId="176" formatCode="0.0\℃"/>
    <numFmt numFmtId="177" formatCode="yyyy&quot;年&quot;m&quot;月&quot;d&quot;日&quot;;@"/>
    <numFmt numFmtId="178" formatCode="m&quot;月&quot;d&quot;日&quot;;@"/>
    <numFmt numFmtId="179" formatCode="0.0_);[Red]\(0.0\)"/>
    <numFmt numFmtId="180" formatCode="0.0_ "/>
  </numFmts>
  <fonts count="27">
    <font>
      <sz val="12"/>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sz val="6"/>
      <name val="ＭＳ Ｐゴシック"/>
      <family val="3"/>
      <charset val="128"/>
    </font>
    <font>
      <sz val="11"/>
      <color theme="1"/>
      <name val="メイリオ"/>
      <family val="3"/>
      <charset val="128"/>
    </font>
    <font>
      <sz val="14"/>
      <color theme="1"/>
      <name val="Meiryo UI"/>
      <family val="3"/>
      <charset val="128"/>
    </font>
    <font>
      <sz val="18"/>
      <color theme="1"/>
      <name val="メイリオ"/>
      <family val="3"/>
      <charset val="128"/>
    </font>
    <font>
      <sz val="16"/>
      <color theme="1"/>
      <name val="メイリオ"/>
      <family val="3"/>
      <charset val="128"/>
    </font>
    <font>
      <sz val="16"/>
      <color theme="1"/>
      <name val="メイリオ"/>
      <family val="2"/>
      <charset val="128"/>
    </font>
    <font>
      <u/>
      <sz val="12"/>
      <color theme="10"/>
      <name val="游ゴシック"/>
      <family val="3"/>
      <charset val="128"/>
    </font>
    <font>
      <b/>
      <sz val="18"/>
      <color theme="1"/>
      <name val="メイリオ"/>
      <family val="3"/>
      <charset val="128"/>
    </font>
    <font>
      <sz val="12"/>
      <color theme="1"/>
      <name val="HG丸ｺﾞｼｯｸM-PRO"/>
      <family val="3"/>
      <charset val="128"/>
    </font>
    <font>
      <u/>
      <sz val="12"/>
      <color theme="10"/>
      <name val="HG丸ｺﾞｼｯｸM-PRO"/>
      <family val="3"/>
      <charset val="128"/>
    </font>
    <font>
      <sz val="24"/>
      <color theme="1"/>
      <name val="メイリオ"/>
      <family val="3"/>
      <charset val="128"/>
    </font>
    <font>
      <sz val="36"/>
      <color theme="1"/>
      <name val="メイリオ"/>
      <family val="3"/>
      <charset val="128"/>
    </font>
    <font>
      <sz val="36"/>
      <color theme="1"/>
      <name val="游ゴシック"/>
      <family val="2"/>
      <charset val="128"/>
      <scheme val="minor"/>
    </font>
    <font>
      <sz val="24"/>
      <color theme="1"/>
      <name val="游ゴシック"/>
      <family val="2"/>
      <charset val="128"/>
      <scheme val="minor"/>
    </font>
    <font>
      <b/>
      <sz val="36"/>
      <color theme="1"/>
      <name val="HG丸ｺﾞｼｯｸM-PRO"/>
      <family val="3"/>
      <charset val="128"/>
    </font>
    <font>
      <sz val="14"/>
      <color theme="1"/>
      <name val="游ゴシック"/>
      <family val="2"/>
      <charset val="128"/>
      <scheme val="minor"/>
    </font>
    <font>
      <sz val="20"/>
      <color theme="1"/>
      <name val="Meiryo UI"/>
      <family val="3"/>
      <charset val="128"/>
    </font>
    <font>
      <sz val="20"/>
      <color theme="1"/>
      <name val="游ゴシック"/>
      <family val="2"/>
      <charset val="128"/>
      <scheme val="minor"/>
    </font>
    <font>
      <sz val="20"/>
      <color theme="1"/>
      <name val="メイリオ"/>
      <family val="3"/>
      <charset val="128"/>
    </font>
    <font>
      <sz val="26"/>
      <color theme="1"/>
      <name val="メイリオ"/>
      <family val="3"/>
      <charset val="128"/>
    </font>
    <font>
      <sz val="26"/>
      <color theme="1"/>
      <name val="游ゴシック"/>
      <family val="2"/>
      <charset val="128"/>
      <scheme val="minor"/>
    </font>
    <font>
      <b/>
      <sz val="36"/>
      <color theme="0"/>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7">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hair">
        <color auto="1"/>
      </bottom>
      <diagonal/>
    </border>
    <border>
      <left/>
      <right style="thin">
        <color auto="1"/>
      </right>
      <top style="hair">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double">
        <color rgb="FFFF0000"/>
      </left>
      <right style="double">
        <color rgb="FFFF0000"/>
      </right>
      <top style="double">
        <color rgb="FFFF0000"/>
      </top>
      <bottom style="double">
        <color rgb="FFFF0000"/>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4">
    <xf numFmtId="0" fontId="0" fillId="0" borderId="0">
      <alignment vertical="center"/>
    </xf>
    <xf numFmtId="0" fontId="2" fillId="0" borderId="0">
      <alignment vertical="center"/>
    </xf>
    <xf numFmtId="0" fontId="11" fillId="0" borderId="0" applyNumberFormat="0" applyFill="0" applyBorder="0" applyAlignment="0" applyProtection="0">
      <alignment vertical="top"/>
      <protection locked="0"/>
    </xf>
    <xf numFmtId="0" fontId="1" fillId="0" borderId="0">
      <alignment vertical="center"/>
    </xf>
  </cellStyleXfs>
  <cellXfs count="129">
    <xf numFmtId="0" fontId="0" fillId="0" borderId="0" xfId="0">
      <alignment vertical="center"/>
    </xf>
    <xf numFmtId="0" fontId="3" fillId="0" borderId="0" xfId="1" applyFont="1">
      <alignment vertical="center"/>
    </xf>
    <xf numFmtId="0" fontId="3" fillId="3" borderId="4" xfId="1" applyFont="1" applyFill="1" applyBorder="1" applyAlignment="1">
      <alignment horizontal="center" vertical="center" shrinkToFit="1"/>
    </xf>
    <xf numFmtId="0" fontId="3" fillId="4" borderId="5" xfId="1" applyFont="1" applyFill="1" applyBorder="1" applyAlignment="1">
      <alignment horizontal="center" vertical="center" wrapText="1"/>
    </xf>
    <xf numFmtId="0" fontId="3" fillId="3" borderId="8" xfId="1" applyFont="1" applyFill="1" applyBorder="1" applyAlignment="1">
      <alignment horizontal="center" vertical="center" shrinkToFit="1"/>
    </xf>
    <xf numFmtId="0" fontId="3" fillId="4" borderId="4" xfId="1" applyFont="1" applyFill="1" applyBorder="1" applyAlignment="1">
      <alignment horizontal="center" vertical="center" shrinkToFit="1"/>
    </xf>
    <xf numFmtId="0" fontId="3" fillId="4" borderId="5" xfId="1" applyFont="1" applyFill="1" applyBorder="1" applyAlignment="1">
      <alignment horizontal="center" vertical="center" shrinkToFit="1"/>
    </xf>
    <xf numFmtId="0" fontId="6" fillId="4" borderId="5" xfId="1" applyFont="1" applyFill="1" applyBorder="1" applyAlignment="1">
      <alignment horizontal="center" vertical="center" wrapText="1" shrinkToFit="1"/>
    </xf>
    <xf numFmtId="0" fontId="3" fillId="0" borderId="0" xfId="1" applyFont="1" applyAlignment="1">
      <alignment horizontal="center" vertical="center"/>
    </xf>
    <xf numFmtId="0" fontId="3" fillId="0" borderId="4" xfId="1" applyFont="1" applyBorder="1" applyAlignment="1">
      <alignment horizontal="center" vertical="center"/>
    </xf>
    <xf numFmtId="0" fontId="8" fillId="0" borderId="0" xfId="1" applyFont="1">
      <alignment vertical="center"/>
    </xf>
    <xf numFmtId="0" fontId="10" fillId="0" borderId="2" xfId="1" applyFont="1" applyBorder="1">
      <alignment vertical="center"/>
    </xf>
    <xf numFmtId="0" fontId="3" fillId="0" borderId="2" xfId="1" applyFont="1" applyBorder="1" applyAlignment="1">
      <alignment horizontal="right" vertical="center"/>
    </xf>
    <xf numFmtId="0" fontId="3" fillId="0" borderId="2" xfId="1" applyFont="1" applyBorder="1" applyAlignment="1">
      <alignment horizontal="left" vertical="center"/>
    </xf>
    <xf numFmtId="0" fontId="10" fillId="0" borderId="2" xfId="1" applyFont="1" applyBorder="1" applyAlignment="1">
      <alignment horizontal="center" vertical="center"/>
    </xf>
    <xf numFmtId="0" fontId="3" fillId="0" borderId="5" xfId="1" applyFont="1" applyFill="1" applyBorder="1" applyAlignment="1">
      <alignment horizontal="center" vertical="center" shrinkToFit="1"/>
    </xf>
    <xf numFmtId="0" fontId="19" fillId="0" borderId="23" xfId="3" applyFont="1" applyBorder="1" applyAlignment="1" applyProtection="1">
      <alignment horizontal="center" vertical="center"/>
      <protection locked="0"/>
    </xf>
    <xf numFmtId="0" fontId="3" fillId="0" borderId="0" xfId="1" applyFont="1" applyFill="1">
      <alignment vertical="center"/>
    </xf>
    <xf numFmtId="0" fontId="12" fillId="0" borderId="23" xfId="1" applyFont="1" applyBorder="1" applyAlignment="1">
      <alignment horizontal="center" vertical="center" shrinkToFit="1"/>
    </xf>
    <xf numFmtId="0" fontId="13" fillId="0" borderId="4" xfId="0" applyFont="1" applyBorder="1">
      <alignment vertical="center"/>
    </xf>
    <xf numFmtId="0" fontId="13" fillId="0" borderId="4" xfId="0" applyFont="1" applyBorder="1" applyAlignment="1">
      <alignment horizontal="center" vertical="center"/>
    </xf>
    <xf numFmtId="0" fontId="13" fillId="0" borderId="8" xfId="0" applyFont="1" applyBorder="1">
      <alignment vertical="center"/>
    </xf>
    <xf numFmtId="0" fontId="13" fillId="0" borderId="8" xfId="0" applyFont="1" applyBorder="1" applyAlignment="1">
      <alignment horizontal="center" vertical="center"/>
    </xf>
    <xf numFmtId="0" fontId="14" fillId="0" borderId="8" xfId="2" applyFont="1" applyBorder="1" applyAlignment="1" applyProtection="1">
      <alignment vertical="center"/>
    </xf>
    <xf numFmtId="0" fontId="13" fillId="0" borderId="21" xfId="0" applyFont="1" applyBorder="1">
      <alignment vertical="center"/>
    </xf>
    <xf numFmtId="0" fontId="13" fillId="0" borderId="21" xfId="0" applyFont="1" applyBorder="1" applyAlignment="1">
      <alignment horizontal="center" vertical="center"/>
    </xf>
    <xf numFmtId="0" fontId="14" fillId="0" borderId="21" xfId="2" applyFont="1" applyBorder="1" applyAlignment="1" applyProtection="1">
      <alignment vertical="center"/>
    </xf>
    <xf numFmtId="0" fontId="13" fillId="0" borderId="22" xfId="0" applyFont="1" applyBorder="1">
      <alignment vertical="center"/>
    </xf>
    <xf numFmtId="0" fontId="13" fillId="0" borderId="22" xfId="0" applyFont="1" applyBorder="1" applyAlignment="1">
      <alignment horizontal="center" vertical="center"/>
    </xf>
    <xf numFmtId="0" fontId="14" fillId="0" borderId="22" xfId="2" applyFont="1" applyBorder="1" applyAlignment="1" applyProtection="1">
      <alignment vertical="center"/>
    </xf>
    <xf numFmtId="177" fontId="13" fillId="0" borderId="8" xfId="0" applyNumberFormat="1" applyFont="1" applyBorder="1">
      <alignment vertical="center"/>
    </xf>
    <xf numFmtId="177" fontId="13" fillId="0" borderId="21" xfId="0" applyNumberFormat="1" applyFont="1" applyBorder="1">
      <alignment vertical="center"/>
    </xf>
    <xf numFmtId="177" fontId="13" fillId="0" borderId="22" xfId="0" applyNumberFormat="1" applyFont="1" applyBorder="1">
      <alignment vertical="center"/>
    </xf>
    <xf numFmtId="0" fontId="11" fillId="0" borderId="8" xfId="2" applyBorder="1" applyAlignment="1" applyProtection="1">
      <alignment vertical="center"/>
    </xf>
    <xf numFmtId="0" fontId="11" fillId="0" borderId="21" xfId="2" applyBorder="1" applyAlignment="1" applyProtection="1">
      <alignment vertical="center"/>
    </xf>
    <xf numFmtId="0" fontId="10" fillId="0" borderId="2" xfId="1" applyFont="1" applyBorder="1" applyAlignment="1" applyProtection="1">
      <alignment horizontal="center" vertical="center"/>
      <protection locked="0"/>
    </xf>
    <xf numFmtId="178" fontId="0" fillId="0" borderId="4" xfId="0" applyNumberFormat="1" applyBorder="1">
      <alignment vertical="center"/>
    </xf>
    <xf numFmtId="180" fontId="13" fillId="0" borderId="8" xfId="2" applyNumberFormat="1" applyFont="1" applyBorder="1" applyAlignment="1" applyProtection="1">
      <alignment vertical="center"/>
    </xf>
    <xf numFmtId="180" fontId="13" fillId="0" borderId="21" xfId="2" applyNumberFormat="1" applyFont="1" applyBorder="1" applyAlignment="1" applyProtection="1">
      <alignment vertical="center"/>
    </xf>
    <xf numFmtId="180" fontId="13" fillId="0" borderId="22" xfId="2" applyNumberFormat="1" applyFont="1" applyBorder="1" applyAlignment="1" applyProtection="1">
      <alignment vertical="center"/>
    </xf>
    <xf numFmtId="0" fontId="8" fillId="0" borderId="15" xfId="1" applyFont="1" applyBorder="1" applyAlignment="1" applyProtection="1">
      <alignment horizontal="left" vertical="top" wrapText="1"/>
      <protection locked="0"/>
    </xf>
    <xf numFmtId="0" fontId="8" fillId="0" borderId="16" xfId="1" applyFont="1" applyBorder="1" applyAlignment="1" applyProtection="1">
      <alignment horizontal="left" vertical="top" wrapText="1"/>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8" fillId="0" borderId="1" xfId="1" applyFont="1" applyBorder="1" applyAlignment="1" applyProtection="1">
      <alignment horizontal="left" vertical="top" wrapText="1"/>
      <protection locked="0"/>
    </xf>
    <xf numFmtId="0" fontId="8" fillId="0" borderId="2" xfId="1" applyFont="1" applyBorder="1" applyAlignment="1" applyProtection="1">
      <alignment horizontal="left" vertical="top" wrapText="1"/>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10" fillId="0" borderId="0" xfId="1" applyFont="1" applyAlignment="1">
      <alignment horizontal="left" vertical="center"/>
    </xf>
    <xf numFmtId="0" fontId="23" fillId="0" borderId="16" xfId="1" applyFont="1" applyBorder="1" applyAlignment="1"/>
    <xf numFmtId="0" fontId="22" fillId="0" borderId="16" xfId="0" applyFont="1" applyBorder="1" applyAlignment="1"/>
    <xf numFmtId="0" fontId="22" fillId="0" borderId="2" xfId="0" applyFont="1" applyBorder="1" applyAlignment="1"/>
    <xf numFmtId="0" fontId="3" fillId="0" borderId="0" xfId="1" applyFont="1" applyBorder="1" applyAlignment="1">
      <alignment horizontal="right" vertical="center"/>
    </xf>
    <xf numFmtId="0" fontId="0" fillId="0" borderId="0" xfId="0" applyAlignment="1">
      <alignment horizontal="right" vertical="center"/>
    </xf>
    <xf numFmtId="0" fontId="3" fillId="0" borderId="16" xfId="1" applyFont="1" applyBorder="1" applyAlignment="1">
      <alignment horizontal="distributed" vertical="center"/>
    </xf>
    <xf numFmtId="0" fontId="0" fillId="0" borderId="2" xfId="0" applyBorder="1" applyAlignment="1">
      <alignment vertical="center"/>
    </xf>
    <xf numFmtId="0" fontId="8" fillId="0" borderId="5" xfId="1" applyFont="1" applyBorder="1" applyAlignment="1" applyProtection="1">
      <alignment horizontal="left" vertical="center"/>
      <protection locked="0"/>
    </xf>
    <xf numFmtId="0" fontId="0" fillId="0" borderId="7" xfId="0" applyBorder="1" applyAlignment="1" applyProtection="1">
      <alignment vertical="center"/>
      <protection locked="0"/>
    </xf>
    <xf numFmtId="0" fontId="8" fillId="0" borderId="5" xfId="1" applyFont="1" applyBorder="1" applyAlignment="1" applyProtection="1">
      <alignment horizontal="left" vertical="center" wrapText="1"/>
      <protection locked="0"/>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10" fillId="0" borderId="5" xfId="1" applyFont="1" applyBorder="1" applyAlignment="1" applyProtection="1">
      <alignment horizontal="left" vertical="center" wrapText="1"/>
      <protection locked="0"/>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176" fontId="7" fillId="0" borderId="17" xfId="1" applyNumberFormat="1" applyFont="1" applyBorder="1" applyAlignment="1">
      <alignment horizontal="center" vertical="center" shrinkToFit="1"/>
    </xf>
    <xf numFmtId="0" fontId="3" fillId="0" borderId="3" xfId="1" applyFont="1" applyBorder="1" applyAlignment="1">
      <alignment horizontal="center" vertical="center"/>
    </xf>
    <xf numFmtId="56" fontId="21" fillId="0" borderId="18" xfId="1" applyNumberFormat="1" applyFont="1" applyBorder="1" applyAlignment="1">
      <alignment horizontal="center" vertical="center" shrinkToFit="1"/>
    </xf>
    <xf numFmtId="0" fontId="23" fillId="0" borderId="14" xfId="1" applyFont="1" applyBorder="1" applyAlignment="1">
      <alignment horizontal="center" vertical="center"/>
    </xf>
    <xf numFmtId="179" fontId="21" fillId="0" borderId="15" xfId="1" quotePrefix="1" applyNumberFormat="1" applyFont="1" applyBorder="1" applyAlignment="1" applyProtection="1">
      <alignment horizontal="center" vertical="center" shrinkToFit="1"/>
      <protection locked="0"/>
    </xf>
    <xf numFmtId="179" fontId="21" fillId="0" borderId="1" xfId="1" quotePrefix="1" applyNumberFormat="1" applyFont="1" applyBorder="1" applyAlignment="1" applyProtection="1">
      <alignment horizontal="center" vertical="center" shrinkToFit="1"/>
      <protection locked="0"/>
    </xf>
    <xf numFmtId="56" fontId="21" fillId="0" borderId="18" xfId="1" applyNumberFormat="1" applyFont="1" applyBorder="1" applyAlignment="1">
      <alignment horizontal="center" vertical="center" wrapText="1" shrinkToFit="1"/>
    </xf>
    <xf numFmtId="0" fontId="22" fillId="0" borderId="14" xfId="0" applyFont="1" applyBorder="1" applyAlignment="1">
      <alignment horizontal="center" vertical="center" wrapText="1" shrinkToFit="1"/>
    </xf>
    <xf numFmtId="0" fontId="3" fillId="3" borderId="18" xfId="1" applyFont="1" applyFill="1" applyBorder="1" applyAlignment="1">
      <alignment horizontal="center" vertical="center"/>
    </xf>
    <xf numFmtId="0" fontId="0" fillId="0" borderId="14" xfId="0" applyBorder="1" applyAlignment="1">
      <alignment horizontal="center" vertical="center"/>
    </xf>
    <xf numFmtId="0" fontId="3" fillId="0" borderId="15" xfId="0" applyFont="1" applyFill="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15" fillId="0" borderId="1" xfId="1"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3" fillId="0" borderId="5" xfId="1" applyFont="1" applyBorder="1" applyAlignment="1">
      <alignment horizontal="center" vertical="center"/>
    </xf>
    <xf numFmtId="0" fontId="3" fillId="0" borderId="7" xfId="1" applyFont="1" applyBorder="1" applyAlignment="1">
      <alignment horizontal="center" vertical="center"/>
    </xf>
    <xf numFmtId="0" fontId="26" fillId="2" borderId="0" xfId="1" applyFont="1" applyFill="1" applyAlignment="1">
      <alignment horizontal="center" vertical="center" wrapText="1"/>
    </xf>
    <xf numFmtId="0" fontId="26" fillId="2" borderId="0" xfId="1" applyFont="1" applyFill="1" applyAlignment="1">
      <alignment horizontal="center" vertic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3" borderId="11" xfId="1" applyFont="1" applyFill="1" applyBorder="1" applyAlignment="1">
      <alignment horizontal="center" vertical="center" shrinkToFit="1"/>
    </xf>
    <xf numFmtId="0" fontId="3" fillId="3" borderId="14" xfId="1" applyFont="1" applyFill="1" applyBorder="1" applyAlignment="1">
      <alignment horizontal="center" vertical="center" shrinkToFit="1"/>
    </xf>
    <xf numFmtId="0" fontId="24" fillId="0" borderId="5" xfId="1" applyFont="1" applyFill="1" applyBorder="1" applyAlignment="1" applyProtection="1">
      <alignment horizontal="right" vertical="center" shrinkToFit="1"/>
      <protection locked="0"/>
    </xf>
    <xf numFmtId="0" fontId="25" fillId="0" borderId="6" xfId="0" applyFont="1" applyFill="1" applyBorder="1" applyAlignment="1" applyProtection="1">
      <alignment vertical="center" shrinkToFit="1"/>
      <protection locked="0"/>
    </xf>
    <xf numFmtId="0" fontId="25" fillId="0" borderId="7" xfId="0" applyFont="1" applyFill="1" applyBorder="1" applyAlignment="1" applyProtection="1">
      <alignment vertical="center" shrinkToFit="1"/>
      <protection locked="0"/>
    </xf>
    <xf numFmtId="0" fontId="15" fillId="0" borderId="24" xfId="1" applyFont="1" applyFill="1" applyBorder="1" applyAlignment="1" applyProtection="1">
      <alignment horizontal="center" vertical="center" wrapText="1"/>
      <protection locked="0"/>
    </xf>
    <xf numFmtId="0" fontId="18" fillId="0" borderId="25" xfId="0" applyFont="1" applyFill="1" applyBorder="1" applyAlignment="1" applyProtection="1">
      <alignment vertical="center"/>
      <protection locked="0"/>
    </xf>
    <xf numFmtId="0" fontId="18" fillId="0" borderId="26" xfId="0" applyFont="1" applyFill="1" applyBorder="1" applyAlignment="1" applyProtection="1">
      <alignment vertical="center"/>
      <protection locked="0"/>
    </xf>
    <xf numFmtId="0" fontId="23" fillId="0" borderId="9" xfId="1" applyFont="1" applyFill="1" applyBorder="1" applyAlignment="1">
      <alignment horizontal="center" vertical="center" shrinkToFit="1"/>
    </xf>
    <xf numFmtId="0" fontId="22" fillId="0" borderId="10" xfId="0" applyFont="1" applyFill="1" applyBorder="1" applyAlignment="1">
      <alignment vertical="center"/>
    </xf>
    <xf numFmtId="0" fontId="22" fillId="0" borderId="19" xfId="0" applyFont="1" applyFill="1" applyBorder="1" applyAlignment="1">
      <alignment vertical="center"/>
    </xf>
    <xf numFmtId="177" fontId="22" fillId="0" borderId="6" xfId="0" applyNumberFormat="1" applyFont="1" applyFill="1" applyBorder="1" applyAlignment="1">
      <alignment horizontal="left" vertical="center" shrinkToFit="1"/>
    </xf>
    <xf numFmtId="177" fontId="22" fillId="0" borderId="6" xfId="0" applyNumberFormat="1" applyFont="1" applyBorder="1" applyAlignment="1">
      <alignment horizontal="left" vertical="center" shrinkToFit="1"/>
    </xf>
    <xf numFmtId="177" fontId="22" fillId="0" borderId="7" xfId="0" applyNumberFormat="1" applyFont="1" applyBorder="1" applyAlignment="1">
      <alignment horizontal="left" vertical="center" shrinkToFit="1"/>
    </xf>
    <xf numFmtId="0" fontId="16" fillId="0" borderId="12" xfId="1" applyFont="1" applyFill="1" applyBorder="1" applyAlignment="1">
      <alignment horizontal="center" vertical="center" shrinkToFit="1"/>
    </xf>
    <xf numFmtId="0" fontId="17" fillId="0" borderId="13" xfId="0" applyFont="1" applyFill="1" applyBorder="1" applyAlignment="1">
      <alignment vertical="center"/>
    </xf>
    <xf numFmtId="0" fontId="17" fillId="0" borderId="20" xfId="0" applyFont="1" applyFill="1" applyBorder="1" applyAlignment="1">
      <alignment vertical="center"/>
    </xf>
    <xf numFmtId="0" fontId="17" fillId="0" borderId="1" xfId="0" applyFont="1" applyFill="1" applyBorder="1" applyAlignment="1">
      <alignment vertical="center"/>
    </xf>
    <xf numFmtId="0" fontId="17" fillId="0" borderId="2" xfId="0" applyFont="1" applyFill="1" applyBorder="1" applyAlignment="1">
      <alignment vertical="center"/>
    </xf>
    <xf numFmtId="0" fontId="17" fillId="0" borderId="3" xfId="0" applyFont="1" applyFill="1" applyBorder="1" applyAlignment="1">
      <alignment vertical="center"/>
    </xf>
    <xf numFmtId="0" fontId="23" fillId="0" borderId="5" xfId="1" applyFont="1" applyFill="1" applyBorder="1" applyAlignment="1">
      <alignment horizontal="left" vertical="center" shrinkToFit="1"/>
    </xf>
    <xf numFmtId="0" fontId="22" fillId="0" borderId="6" xfId="0" applyFont="1" applyFill="1" applyBorder="1" applyAlignment="1">
      <alignment horizontal="left" vertical="center" shrinkToFit="1"/>
    </xf>
    <xf numFmtId="0" fontId="22" fillId="0" borderId="7" xfId="0" applyFont="1" applyFill="1" applyBorder="1" applyAlignment="1">
      <alignment horizontal="left" vertical="center" shrinkToFit="1"/>
    </xf>
    <xf numFmtId="0" fontId="23" fillId="0" borderId="24" xfId="1" applyFont="1" applyFill="1" applyBorder="1" applyAlignment="1">
      <alignment horizontal="center" vertical="center" shrinkToFit="1"/>
    </xf>
    <xf numFmtId="0" fontId="22" fillId="0" borderId="25" xfId="0" applyFont="1" applyFill="1" applyBorder="1" applyAlignment="1">
      <alignment vertical="center" shrinkToFit="1"/>
    </xf>
    <xf numFmtId="0" fontId="22" fillId="0" borderId="26" xfId="0" applyFont="1" applyFill="1" applyBorder="1" applyAlignment="1">
      <alignment vertical="center" shrinkToFit="1"/>
    </xf>
    <xf numFmtId="0" fontId="0" fillId="0" borderId="3" xfId="0" applyBorder="1" applyAlignment="1">
      <alignment horizontal="center" vertical="center"/>
    </xf>
    <xf numFmtId="0" fontId="3" fillId="0" borderId="0" xfId="1" applyFont="1" applyAlignment="1">
      <alignment horizontal="right" vertical="center"/>
    </xf>
    <xf numFmtId="0" fontId="0" fillId="0" borderId="0" xfId="0" applyAlignment="1">
      <alignment vertical="center"/>
    </xf>
    <xf numFmtId="56" fontId="21" fillId="0" borderId="18" xfId="1" applyNumberFormat="1" applyFont="1" applyBorder="1" applyAlignment="1" applyProtection="1">
      <alignment horizontal="center" vertical="center" wrapText="1" shrinkToFit="1"/>
      <protection locked="0"/>
    </xf>
    <xf numFmtId="0" fontId="8" fillId="3" borderId="5"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179" fontId="22" fillId="0" borderId="1" xfId="0" applyNumberFormat="1" applyFont="1" applyBorder="1" applyAlignment="1" applyProtection="1">
      <alignment horizontal="center" vertical="center"/>
      <protection locked="0"/>
    </xf>
    <xf numFmtId="0" fontId="3" fillId="3" borderId="5" xfId="1" applyFont="1" applyFill="1" applyBorder="1" applyAlignment="1">
      <alignment horizontal="center" vertical="center" shrinkToFit="1"/>
    </xf>
    <xf numFmtId="0" fontId="0" fillId="0" borderId="7" xfId="0" applyBorder="1" applyAlignment="1">
      <alignment vertical="center"/>
    </xf>
  </cellXfs>
  <cellStyles count="4">
    <cellStyle name="ハイパーリンク" xfId="2" builtinId="8"/>
    <cellStyle name="標準" xfId="0" builtinId="0"/>
    <cellStyle name="標準 4" xfId="1"/>
    <cellStyle name="標準 4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329048</xdr:colOff>
      <xdr:row>2</xdr:row>
      <xdr:rowOff>363678</xdr:rowOff>
    </xdr:from>
    <xdr:to>
      <xdr:col>19</xdr:col>
      <xdr:colOff>554181</xdr:colOff>
      <xdr:row>4</xdr:row>
      <xdr:rowOff>15871</xdr:rowOff>
    </xdr:to>
    <xdr:sp macro="" textlink="">
      <xdr:nvSpPr>
        <xdr:cNvPr id="6" name="角丸四角形吹き出し 5"/>
        <xdr:cNvSpPr/>
      </xdr:nvSpPr>
      <xdr:spPr>
        <a:xfrm>
          <a:off x="12867412" y="1610587"/>
          <a:ext cx="3688769" cy="1730375"/>
        </a:xfrm>
        <a:prstGeom prst="wedgeRoundRectCallout">
          <a:avLst>
            <a:gd name="adj1" fmla="val -26551"/>
            <a:gd name="adj2" fmla="val -72874"/>
            <a:gd name="adj3" fmla="val 16667"/>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3200" b="1">
              <a:solidFill>
                <a:srgbClr val="FF0000"/>
              </a:solidFill>
            </a:rPr>
            <a:t>入力シートの番号を入力してください。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aro-gunma@ed.jp" TargetMode="External"/></Relationships>
</file>

<file path=xl/worksheets/sheet1.xml><?xml version="1.0" encoding="utf-8"?>
<worksheet xmlns="http://schemas.openxmlformats.org/spreadsheetml/2006/main" xmlns:r="http://schemas.openxmlformats.org/officeDocument/2006/relationships">
  <dimension ref="B1:P43"/>
  <sheetViews>
    <sheetView tabSelected="1" view="pageBreakPreview" topLeftCell="A27" zoomScale="60" zoomScaleNormal="55" workbookViewId="0">
      <selection activeCell="B38" sqref="B38:M38"/>
    </sheetView>
  </sheetViews>
  <sheetFormatPr defaultColWidth="8.109375" defaultRowHeight="22.5"/>
  <cols>
    <col min="1" max="1" width="1.5546875" style="1" customWidth="1"/>
    <col min="2" max="2" width="15.5546875" style="1" customWidth="1"/>
    <col min="3" max="3" width="13.33203125" style="1" customWidth="1"/>
    <col min="4" max="4" width="5.21875" style="1" customWidth="1"/>
    <col min="5" max="5" width="15.5546875" style="1" customWidth="1"/>
    <col min="6" max="6" width="13.33203125" style="1" customWidth="1"/>
    <col min="7" max="7" width="5.21875" style="1" customWidth="1"/>
    <col min="8" max="8" width="15.5546875" style="1" customWidth="1"/>
    <col min="9" max="9" width="13.33203125" style="1" customWidth="1"/>
    <col min="10" max="10" width="5.21875" style="1" customWidth="1"/>
    <col min="11" max="11" width="15.5546875" style="1" customWidth="1"/>
    <col min="12" max="12" width="13.33203125" style="1" customWidth="1"/>
    <col min="13" max="13" width="5.21875" style="1" customWidth="1"/>
    <col min="14" max="15" width="8.109375" style="1"/>
    <col min="16" max="16" width="12.109375" style="1" bestFit="1" customWidth="1"/>
    <col min="17" max="16384" width="8.109375" style="1"/>
  </cols>
  <sheetData>
    <row r="1" spans="2:16" ht="29.1" customHeight="1" thickBot="1">
      <c r="B1" s="120" t="s">
        <v>54</v>
      </c>
      <c r="C1" s="121"/>
      <c r="D1" s="121"/>
      <c r="E1" s="121"/>
      <c r="F1" s="121"/>
      <c r="G1" s="121"/>
      <c r="H1" s="121"/>
      <c r="I1" s="121"/>
      <c r="J1" s="121"/>
      <c r="K1" s="121"/>
      <c r="L1" s="121"/>
      <c r="M1" s="121"/>
    </row>
    <row r="2" spans="2:16" ht="69.95" customHeight="1" thickTop="1" thickBot="1">
      <c r="B2" s="88" t="s">
        <v>53</v>
      </c>
      <c r="C2" s="88"/>
      <c r="D2" s="89"/>
      <c r="E2" s="89"/>
      <c r="F2" s="89"/>
      <c r="G2" s="89"/>
      <c r="H2" s="89"/>
      <c r="I2" s="89"/>
      <c r="J2" s="89"/>
      <c r="K2" s="89"/>
      <c r="L2" s="89"/>
      <c r="M2" s="89"/>
      <c r="N2" s="17"/>
      <c r="O2" s="18" t="s">
        <v>32</v>
      </c>
      <c r="P2" s="16">
        <v>1</v>
      </c>
    </row>
    <row r="3" spans="2:16" ht="152.1" customHeight="1" thickTop="1">
      <c r="B3" s="90" t="s">
        <v>0</v>
      </c>
      <c r="C3" s="91"/>
      <c r="D3" s="91"/>
      <c r="E3" s="91"/>
      <c r="F3" s="91"/>
      <c r="G3" s="91"/>
      <c r="H3" s="91"/>
      <c r="I3" s="91"/>
      <c r="J3" s="91"/>
      <c r="K3" s="91"/>
      <c r="L3" s="91"/>
      <c r="M3" s="92"/>
    </row>
    <row r="4" spans="2:16" ht="12.75" customHeight="1"/>
    <row r="5" spans="2:16">
      <c r="B5" s="1" t="s">
        <v>1</v>
      </c>
    </row>
    <row r="6" spans="2:16" ht="53.25" customHeight="1">
      <c r="B6" s="2" t="s">
        <v>2</v>
      </c>
      <c r="C6" s="95" t="s">
        <v>40</v>
      </c>
      <c r="D6" s="96"/>
      <c r="E6" s="96"/>
      <c r="F6" s="96"/>
      <c r="G6" s="97"/>
      <c r="H6" s="3" t="s">
        <v>3</v>
      </c>
      <c r="I6" s="98"/>
      <c r="J6" s="99"/>
      <c r="K6" s="99"/>
      <c r="L6" s="99"/>
      <c r="M6" s="100"/>
    </row>
    <row r="7" spans="2:16" ht="36" customHeight="1">
      <c r="B7" s="4" t="s">
        <v>4</v>
      </c>
      <c r="C7" s="101" t="str">
        <f>VLOOKUP(P2,入力シート!A2:I50,3)</f>
        <v>グンマ　タロウ</v>
      </c>
      <c r="D7" s="102"/>
      <c r="E7" s="102"/>
      <c r="F7" s="102"/>
      <c r="G7" s="103"/>
      <c r="H7" s="5" t="s">
        <v>5</v>
      </c>
      <c r="I7" s="15" t="s">
        <v>51</v>
      </c>
      <c r="J7" s="104">
        <f>VLOOKUP(P2,入力シート!A2:I50,7)</f>
        <v>38461</v>
      </c>
      <c r="K7" s="105"/>
      <c r="L7" s="105"/>
      <c r="M7" s="106"/>
    </row>
    <row r="8" spans="2:16" ht="33.950000000000003" customHeight="1">
      <c r="B8" s="93" t="s">
        <v>6</v>
      </c>
      <c r="C8" s="107" t="str">
        <f>VLOOKUP(P2,入力シート!A2:I50,2)</f>
        <v>群馬　太郎</v>
      </c>
      <c r="D8" s="108"/>
      <c r="E8" s="108"/>
      <c r="F8" s="108"/>
      <c r="G8" s="109"/>
      <c r="H8" s="6" t="s">
        <v>7</v>
      </c>
      <c r="I8" s="113" t="str">
        <f>VLOOKUP(P2,入力シート!A2:I50,8)</f>
        <v>090-0000-0000</v>
      </c>
      <c r="J8" s="114"/>
      <c r="K8" s="114"/>
      <c r="L8" s="114"/>
      <c r="M8" s="115"/>
    </row>
    <row r="9" spans="2:16" ht="33.950000000000003" customHeight="1">
      <c r="B9" s="94"/>
      <c r="C9" s="110"/>
      <c r="D9" s="111"/>
      <c r="E9" s="111"/>
      <c r="F9" s="111"/>
      <c r="G9" s="112"/>
      <c r="H9" s="7" t="s">
        <v>8</v>
      </c>
      <c r="I9" s="116"/>
      <c r="J9" s="117"/>
      <c r="K9" s="117"/>
      <c r="L9" s="117"/>
      <c r="M9" s="118"/>
    </row>
    <row r="10" spans="2:16" ht="24" customHeight="1">
      <c r="B10" s="78" t="s">
        <v>9</v>
      </c>
      <c r="C10" s="80" t="str">
        <f>VLOOKUP(P2,入力シート!A2:I50,5)</f>
        <v>〒370-0000</v>
      </c>
      <c r="D10" s="81"/>
      <c r="E10" s="81"/>
      <c r="F10" s="81"/>
      <c r="G10" s="81"/>
      <c r="H10" s="81"/>
      <c r="I10" s="81"/>
      <c r="J10" s="81"/>
      <c r="K10" s="81"/>
      <c r="L10" s="81"/>
      <c r="M10" s="82"/>
    </row>
    <row r="11" spans="2:16" ht="41.25" customHeight="1">
      <c r="B11" s="79"/>
      <c r="C11" s="83" t="str">
        <f>VLOOKUP(P2,入力シート!A2:I50,6)</f>
        <v>前橋市○○町2-2-16</v>
      </c>
      <c r="D11" s="84"/>
      <c r="E11" s="84"/>
      <c r="F11" s="84"/>
      <c r="G11" s="84"/>
      <c r="H11" s="84"/>
      <c r="I11" s="84"/>
      <c r="J11" s="84"/>
      <c r="K11" s="84"/>
      <c r="L11" s="84"/>
      <c r="M11" s="85"/>
    </row>
    <row r="12" spans="2:16" ht="13.5" customHeight="1"/>
    <row r="13" spans="2:16">
      <c r="B13" s="1" t="s">
        <v>10</v>
      </c>
      <c r="M13" s="8"/>
    </row>
    <row r="14" spans="2:16" ht="35.450000000000003" customHeight="1">
      <c r="B14" s="9" t="s">
        <v>11</v>
      </c>
      <c r="C14" s="86" t="s">
        <v>12</v>
      </c>
      <c r="D14" s="87"/>
      <c r="E14" s="9" t="s">
        <v>11</v>
      </c>
      <c r="F14" s="86" t="s">
        <v>12</v>
      </c>
      <c r="G14" s="87"/>
      <c r="H14" s="9" t="s">
        <v>11</v>
      </c>
      <c r="I14" s="86" t="s">
        <v>12</v>
      </c>
      <c r="J14" s="87"/>
      <c r="K14" s="9" t="s">
        <v>11</v>
      </c>
      <c r="L14" s="86" t="s">
        <v>12</v>
      </c>
      <c r="M14" s="87"/>
    </row>
    <row r="15" spans="2:16" ht="26.25" customHeight="1">
      <c r="B15" s="72">
        <f t="shared" ref="B15" si="0">B17-1</f>
        <v>44306</v>
      </c>
      <c r="C15" s="74">
        <f>VLOOKUP(P2,入力シート!A2:Y50,10)</f>
        <v>36.299999999999997</v>
      </c>
      <c r="D15" s="70" t="s">
        <v>13</v>
      </c>
      <c r="E15" s="72">
        <f t="shared" ref="E15" si="1">E17-1</f>
        <v>44310</v>
      </c>
      <c r="F15" s="74">
        <f>VLOOKUP(P2,入力シート!A2:Y50,14)</f>
        <v>36.799999999999997</v>
      </c>
      <c r="G15" s="70" t="s">
        <v>13</v>
      </c>
      <c r="H15" s="72">
        <f t="shared" ref="H15" si="2">H17-1</f>
        <v>44314</v>
      </c>
      <c r="I15" s="74">
        <f>VLOOKUP(P2,入力シート!A2:Y50,18)</f>
        <v>36</v>
      </c>
      <c r="J15" s="70" t="s">
        <v>13</v>
      </c>
      <c r="K15" s="76">
        <f t="shared" ref="K15" si="3">K17-1</f>
        <v>44318</v>
      </c>
      <c r="L15" s="74">
        <f>VLOOKUP(P2,入力シート!A2:Y50,22)</f>
        <v>36</v>
      </c>
      <c r="M15" s="70" t="s">
        <v>13</v>
      </c>
    </row>
    <row r="16" spans="2:16" ht="26.25" customHeight="1">
      <c r="B16" s="73"/>
      <c r="C16" s="126"/>
      <c r="D16" s="119"/>
      <c r="E16" s="73"/>
      <c r="F16" s="75"/>
      <c r="G16" s="119"/>
      <c r="H16" s="73"/>
      <c r="I16" s="75"/>
      <c r="J16" s="119"/>
      <c r="K16" s="77"/>
      <c r="L16" s="75"/>
      <c r="M16" s="119"/>
    </row>
    <row r="17" spans="2:13" ht="26.25" customHeight="1">
      <c r="B17" s="72">
        <f t="shared" ref="B17" si="4">B19-1</f>
        <v>44307</v>
      </c>
      <c r="C17" s="74">
        <f>VLOOKUP(P2,入力シート!A2:Y50,11)</f>
        <v>36.6</v>
      </c>
      <c r="D17" s="70" t="s">
        <v>13</v>
      </c>
      <c r="E17" s="72">
        <f t="shared" ref="E17" si="5">E19-1</f>
        <v>44311</v>
      </c>
      <c r="F17" s="74">
        <f>VLOOKUP(P2,入力シート!A2:Y50,15)</f>
        <v>36</v>
      </c>
      <c r="G17" s="70" t="s">
        <v>13</v>
      </c>
      <c r="H17" s="72">
        <f t="shared" ref="H17" si="6">H19-1</f>
        <v>44315</v>
      </c>
      <c r="I17" s="74">
        <f>VLOOKUP(P2,入力シート!A2:Y50,19)</f>
        <v>36</v>
      </c>
      <c r="J17" s="70" t="s">
        <v>13</v>
      </c>
      <c r="K17" s="76">
        <f t="shared" ref="K17" si="7">K19-1</f>
        <v>44319</v>
      </c>
      <c r="L17" s="74">
        <f>VLOOKUP(P2,入力シート!A2:Y50,23)</f>
        <v>36</v>
      </c>
      <c r="M17" s="70" t="s">
        <v>13</v>
      </c>
    </row>
    <row r="18" spans="2:13" ht="26.25" customHeight="1">
      <c r="B18" s="73"/>
      <c r="C18" s="75"/>
      <c r="D18" s="71"/>
      <c r="E18" s="73"/>
      <c r="F18" s="75"/>
      <c r="G18" s="71"/>
      <c r="H18" s="73"/>
      <c r="I18" s="75"/>
      <c r="J18" s="71"/>
      <c r="K18" s="77"/>
      <c r="L18" s="75"/>
      <c r="M18" s="71"/>
    </row>
    <row r="19" spans="2:13" ht="26.25" customHeight="1">
      <c r="B19" s="72">
        <f>B21-1</f>
        <v>44308</v>
      </c>
      <c r="C19" s="74">
        <f>VLOOKUP(P2,入力シート!A2:Y50,12)</f>
        <v>36.700000000000003</v>
      </c>
      <c r="D19" s="70" t="s">
        <v>13</v>
      </c>
      <c r="E19" s="72">
        <f>E21-1</f>
        <v>44312</v>
      </c>
      <c r="F19" s="74">
        <f>VLOOKUP(P2,入力シート!A2:Y50,16)</f>
        <v>36</v>
      </c>
      <c r="G19" s="70" t="s">
        <v>13</v>
      </c>
      <c r="H19" s="72">
        <f>H21-1</f>
        <v>44316</v>
      </c>
      <c r="I19" s="74">
        <f>VLOOKUP(P2,入力シート!A2:Y50,20)</f>
        <v>36</v>
      </c>
      <c r="J19" s="70" t="s">
        <v>13</v>
      </c>
      <c r="K19" s="76">
        <f>K21-1</f>
        <v>44320</v>
      </c>
      <c r="L19" s="74">
        <f>VLOOKUP(P2,入力シート!A2:Y50,24)</f>
        <v>36</v>
      </c>
      <c r="M19" s="70" t="s">
        <v>13</v>
      </c>
    </row>
    <row r="20" spans="2:13" ht="26.25" customHeight="1">
      <c r="B20" s="73"/>
      <c r="C20" s="75"/>
      <c r="D20" s="71"/>
      <c r="E20" s="73"/>
      <c r="F20" s="75"/>
      <c r="G20" s="71"/>
      <c r="H20" s="73"/>
      <c r="I20" s="75"/>
      <c r="J20" s="71"/>
      <c r="K20" s="77"/>
      <c r="L20" s="75"/>
      <c r="M20" s="71"/>
    </row>
    <row r="21" spans="2:13" ht="26.25" customHeight="1">
      <c r="B21" s="72">
        <f>E15-1</f>
        <v>44309</v>
      </c>
      <c r="C21" s="74">
        <f>VLOOKUP(P2,入力シート!A2:Y50,13)</f>
        <v>36.200000000000003</v>
      </c>
      <c r="D21" s="70" t="s">
        <v>13</v>
      </c>
      <c r="E21" s="72">
        <f>H15-1</f>
        <v>44313</v>
      </c>
      <c r="F21" s="74">
        <f>VLOOKUP(P2,入力シート!A2:Y50,17)</f>
        <v>36</v>
      </c>
      <c r="G21" s="70" t="s">
        <v>13</v>
      </c>
      <c r="H21" s="72">
        <f>K15-1</f>
        <v>44317</v>
      </c>
      <c r="I21" s="74">
        <f>VLOOKUP(P2,入力シート!A2:Y50,21)</f>
        <v>36</v>
      </c>
      <c r="J21" s="70" t="s">
        <v>13</v>
      </c>
      <c r="K21" s="122">
        <f>入力シート!Y1</f>
        <v>44321</v>
      </c>
      <c r="L21" s="74">
        <f>VLOOKUP(P2,入力シート!A2:Y50,25)</f>
        <v>36</v>
      </c>
      <c r="M21" s="70" t="s">
        <v>13</v>
      </c>
    </row>
    <row r="22" spans="2:13" ht="26.25" customHeight="1">
      <c r="B22" s="73"/>
      <c r="C22" s="75"/>
      <c r="D22" s="71"/>
      <c r="E22" s="73"/>
      <c r="F22" s="75"/>
      <c r="G22" s="71"/>
      <c r="H22" s="73"/>
      <c r="I22" s="75"/>
      <c r="J22" s="71"/>
      <c r="K22" s="77"/>
      <c r="L22" s="75"/>
      <c r="M22" s="71"/>
    </row>
    <row r="23" spans="2:13">
      <c r="G23" s="8"/>
    </row>
    <row r="24" spans="2:13">
      <c r="B24" s="1" t="s">
        <v>14</v>
      </c>
    </row>
    <row r="25" spans="2:13" ht="28.5">
      <c r="B25" s="123" t="s">
        <v>15</v>
      </c>
      <c r="C25" s="124"/>
      <c r="D25" s="124"/>
      <c r="E25" s="124"/>
      <c r="F25" s="124"/>
      <c r="G25" s="124"/>
      <c r="H25" s="124"/>
      <c r="I25" s="124"/>
      <c r="J25" s="124"/>
      <c r="K25" s="125"/>
      <c r="L25" s="127" t="s">
        <v>16</v>
      </c>
      <c r="M25" s="128"/>
    </row>
    <row r="26" spans="2:13" ht="39" customHeight="1">
      <c r="B26" s="67" t="s">
        <v>17</v>
      </c>
      <c r="C26" s="68"/>
      <c r="D26" s="68"/>
      <c r="E26" s="68"/>
      <c r="F26" s="68"/>
      <c r="G26" s="68"/>
      <c r="H26" s="68"/>
      <c r="I26" s="68"/>
      <c r="J26" s="68"/>
      <c r="K26" s="69"/>
      <c r="L26" s="56"/>
      <c r="M26" s="57"/>
    </row>
    <row r="27" spans="2:13" ht="39" customHeight="1">
      <c r="B27" s="64" t="s">
        <v>18</v>
      </c>
      <c r="C27" s="65"/>
      <c r="D27" s="65"/>
      <c r="E27" s="65"/>
      <c r="F27" s="65"/>
      <c r="G27" s="65"/>
      <c r="H27" s="65"/>
      <c r="I27" s="65"/>
      <c r="J27" s="65"/>
      <c r="K27" s="66"/>
      <c r="L27" s="58"/>
      <c r="M27" s="57"/>
    </row>
    <row r="28" spans="2:13" ht="39" customHeight="1">
      <c r="B28" s="64" t="s">
        <v>19</v>
      </c>
      <c r="C28" s="65"/>
      <c r="D28" s="65"/>
      <c r="E28" s="65"/>
      <c r="F28" s="65"/>
      <c r="G28" s="65"/>
      <c r="H28" s="65"/>
      <c r="I28" s="65"/>
      <c r="J28" s="65"/>
      <c r="K28" s="66"/>
      <c r="L28" s="58"/>
      <c r="M28" s="57"/>
    </row>
    <row r="29" spans="2:13" ht="39" customHeight="1">
      <c r="B29" s="67" t="s">
        <v>20</v>
      </c>
      <c r="C29" s="68"/>
      <c r="D29" s="68"/>
      <c r="E29" s="68"/>
      <c r="F29" s="68"/>
      <c r="G29" s="68"/>
      <c r="H29" s="68"/>
      <c r="I29" s="68"/>
      <c r="J29" s="68"/>
      <c r="K29" s="69"/>
      <c r="L29" s="56"/>
      <c r="M29" s="57"/>
    </row>
    <row r="30" spans="2:13" ht="39" customHeight="1">
      <c r="B30" s="64" t="s">
        <v>21</v>
      </c>
      <c r="C30" s="65"/>
      <c r="D30" s="65"/>
      <c r="E30" s="65"/>
      <c r="F30" s="65"/>
      <c r="G30" s="65"/>
      <c r="H30" s="65"/>
      <c r="I30" s="65"/>
      <c r="J30" s="65"/>
      <c r="K30" s="66"/>
      <c r="L30" s="58"/>
      <c r="M30" s="57"/>
    </row>
    <row r="31" spans="2:13" ht="39" customHeight="1">
      <c r="B31" s="64" t="s">
        <v>22</v>
      </c>
      <c r="C31" s="65"/>
      <c r="D31" s="65"/>
      <c r="E31" s="65"/>
      <c r="F31" s="65"/>
      <c r="G31" s="65"/>
      <c r="H31" s="65"/>
      <c r="I31" s="65"/>
      <c r="J31" s="65"/>
      <c r="K31" s="66"/>
      <c r="L31" s="58"/>
      <c r="M31" s="57"/>
    </row>
    <row r="32" spans="2:13" ht="39" customHeight="1">
      <c r="B32" s="64" t="s">
        <v>23</v>
      </c>
      <c r="C32" s="65"/>
      <c r="D32" s="65"/>
      <c r="E32" s="65"/>
      <c r="F32" s="65"/>
      <c r="G32" s="65"/>
      <c r="H32" s="65"/>
      <c r="I32" s="65"/>
      <c r="J32" s="65"/>
      <c r="K32" s="66"/>
      <c r="L32" s="58"/>
      <c r="M32" s="57"/>
    </row>
    <row r="33" spans="2:13" ht="52.5" customHeight="1">
      <c r="B33" s="59" t="s">
        <v>24</v>
      </c>
      <c r="C33" s="60"/>
      <c r="D33" s="61"/>
      <c r="E33" s="61"/>
      <c r="F33" s="61"/>
      <c r="G33" s="61"/>
      <c r="H33" s="61"/>
      <c r="I33" s="61"/>
      <c r="J33" s="61"/>
      <c r="K33" s="62"/>
      <c r="L33" s="63"/>
      <c r="M33" s="57"/>
    </row>
    <row r="34" spans="2:13" ht="31.5" customHeight="1">
      <c r="B34" s="40" t="s">
        <v>25</v>
      </c>
      <c r="C34" s="41"/>
      <c r="D34" s="41"/>
      <c r="E34" s="41"/>
      <c r="F34" s="41"/>
      <c r="G34" s="41"/>
      <c r="H34" s="41"/>
      <c r="I34" s="41"/>
      <c r="J34" s="41"/>
      <c r="K34" s="41"/>
      <c r="L34" s="42"/>
      <c r="M34" s="43"/>
    </row>
    <row r="35" spans="2:13" ht="39" customHeight="1">
      <c r="B35" s="44"/>
      <c r="C35" s="45"/>
      <c r="D35" s="45"/>
      <c r="E35" s="45"/>
      <c r="F35" s="45"/>
      <c r="G35" s="45"/>
      <c r="H35" s="45"/>
      <c r="I35" s="45"/>
      <c r="J35" s="45"/>
      <c r="K35" s="45"/>
      <c r="L35" s="46"/>
      <c r="M35" s="47"/>
    </row>
    <row r="37" spans="2:13" ht="28.5">
      <c r="B37" s="1" t="s">
        <v>26</v>
      </c>
      <c r="D37" s="10"/>
    </row>
    <row r="38" spans="2:13" ht="38.1" customHeight="1">
      <c r="B38" s="48" t="s">
        <v>55</v>
      </c>
      <c r="C38" s="48"/>
      <c r="D38" s="48"/>
      <c r="E38" s="48"/>
      <c r="F38" s="48"/>
      <c r="G38" s="48"/>
      <c r="H38" s="48"/>
      <c r="I38" s="48"/>
      <c r="J38" s="48"/>
      <c r="K38" s="48"/>
      <c r="L38" s="48"/>
      <c r="M38" s="48"/>
    </row>
    <row r="39" spans="2:13" ht="57" customHeight="1">
      <c r="B39" s="11" t="s">
        <v>42</v>
      </c>
      <c r="C39" s="35" t="s">
        <v>43</v>
      </c>
      <c r="D39" s="55"/>
      <c r="E39" s="55"/>
      <c r="F39" s="55"/>
      <c r="G39" s="55"/>
      <c r="H39" s="14" t="s">
        <v>41</v>
      </c>
      <c r="I39" s="14"/>
      <c r="J39" s="14"/>
      <c r="K39" s="14"/>
      <c r="L39" s="14"/>
      <c r="M39" s="14"/>
    </row>
    <row r="40" spans="2:13" ht="11.1" customHeight="1">
      <c r="B40" s="54" t="s">
        <v>7</v>
      </c>
      <c r="C40" s="49" t="str">
        <f>VLOOKUP(P2,入力シート!A2:I50,8)</f>
        <v>090-0000-0000</v>
      </c>
      <c r="D40" s="50"/>
      <c r="E40" s="50"/>
      <c r="F40" s="50"/>
      <c r="G40" s="50"/>
      <c r="H40" s="50"/>
      <c r="I40" s="50"/>
      <c r="J40" s="50"/>
      <c r="K40" s="50"/>
      <c r="L40" s="50"/>
      <c r="M40" s="50"/>
    </row>
    <row r="41" spans="2:13">
      <c r="B41" s="55"/>
      <c r="C41" s="51"/>
      <c r="D41" s="51"/>
      <c r="E41" s="51"/>
      <c r="F41" s="51"/>
      <c r="G41" s="51"/>
      <c r="H41" s="51"/>
      <c r="I41" s="51"/>
      <c r="J41" s="51"/>
      <c r="K41" s="51"/>
      <c r="L41" s="51"/>
      <c r="M41" s="51"/>
    </row>
    <row r="43" spans="2:13">
      <c r="C43" s="52" t="s">
        <v>27</v>
      </c>
      <c r="D43" s="53"/>
      <c r="E43" s="12" t="s">
        <v>28</v>
      </c>
      <c r="F43" s="12"/>
      <c r="G43" s="13" t="s">
        <v>52</v>
      </c>
      <c r="H43" s="12"/>
      <c r="I43" s="12"/>
      <c r="J43" s="12" t="s">
        <v>29</v>
      </c>
      <c r="K43" s="12"/>
      <c r="L43" s="12"/>
      <c r="M43" s="12" t="s">
        <v>30</v>
      </c>
    </row>
  </sheetData>
  <mergeCells count="90">
    <mergeCell ref="B1:M1"/>
    <mergeCell ref="K15:K16"/>
    <mergeCell ref="K17:K18"/>
    <mergeCell ref="K21:K22"/>
    <mergeCell ref="D39:G39"/>
    <mergeCell ref="L27:M27"/>
    <mergeCell ref="L28:M28"/>
    <mergeCell ref="B25:K25"/>
    <mergeCell ref="B26:K26"/>
    <mergeCell ref="B27:K27"/>
    <mergeCell ref="B28:K28"/>
    <mergeCell ref="B15:B16"/>
    <mergeCell ref="C15:C16"/>
    <mergeCell ref="G15:G16"/>
    <mergeCell ref="L25:M25"/>
    <mergeCell ref="L26:M26"/>
    <mergeCell ref="D15:D16"/>
    <mergeCell ref="E15:E16"/>
    <mergeCell ref="F15:F16"/>
    <mergeCell ref="I19:I20"/>
    <mergeCell ref="J19:J20"/>
    <mergeCell ref="L15:L16"/>
    <mergeCell ref="M15:M16"/>
    <mergeCell ref="B17:B18"/>
    <mergeCell ref="C17:C18"/>
    <mergeCell ref="D17:D18"/>
    <mergeCell ref="E17:E18"/>
    <mergeCell ref="F17:F18"/>
    <mergeCell ref="G17:G18"/>
    <mergeCell ref="H17:H18"/>
    <mergeCell ref="I17:I18"/>
    <mergeCell ref="J17:J18"/>
    <mergeCell ref="L17:L18"/>
    <mergeCell ref="M17:M18"/>
    <mergeCell ref="H15:H16"/>
    <mergeCell ref="I15:I16"/>
    <mergeCell ref="J15:J16"/>
    <mergeCell ref="L19:L20"/>
    <mergeCell ref="F19:F20"/>
    <mergeCell ref="E19:E20"/>
    <mergeCell ref="G19:G20"/>
    <mergeCell ref="H19:H20"/>
    <mergeCell ref="B2:M2"/>
    <mergeCell ref="B3:M3"/>
    <mergeCell ref="B8:B9"/>
    <mergeCell ref="C6:G6"/>
    <mergeCell ref="I6:M6"/>
    <mergeCell ref="C7:G7"/>
    <mergeCell ref="J7:M7"/>
    <mergeCell ref="C8:G9"/>
    <mergeCell ref="I8:M8"/>
    <mergeCell ref="I9:M9"/>
    <mergeCell ref="B10:B11"/>
    <mergeCell ref="C10:M10"/>
    <mergeCell ref="C11:M11"/>
    <mergeCell ref="C14:D14"/>
    <mergeCell ref="F14:G14"/>
    <mergeCell ref="I14:J14"/>
    <mergeCell ref="L14:M14"/>
    <mergeCell ref="M19:M20"/>
    <mergeCell ref="B21:B22"/>
    <mergeCell ref="C21:C22"/>
    <mergeCell ref="D21:D22"/>
    <mergeCell ref="E21:E22"/>
    <mergeCell ref="F21:F22"/>
    <mergeCell ref="G21:G22"/>
    <mergeCell ref="H21:H22"/>
    <mergeCell ref="I21:I22"/>
    <mergeCell ref="J21:J22"/>
    <mergeCell ref="L21:L22"/>
    <mergeCell ref="M21:M22"/>
    <mergeCell ref="K19:K20"/>
    <mergeCell ref="B19:B20"/>
    <mergeCell ref="C19:C20"/>
    <mergeCell ref="D19:D20"/>
    <mergeCell ref="L29:M29"/>
    <mergeCell ref="L30:M30"/>
    <mergeCell ref="L31:M31"/>
    <mergeCell ref="L32:M32"/>
    <mergeCell ref="B33:K33"/>
    <mergeCell ref="L33:M33"/>
    <mergeCell ref="B30:K30"/>
    <mergeCell ref="B31:K31"/>
    <mergeCell ref="B32:K32"/>
    <mergeCell ref="B29:K29"/>
    <mergeCell ref="B34:M35"/>
    <mergeCell ref="B38:M38"/>
    <mergeCell ref="C40:M41"/>
    <mergeCell ref="C43:D43"/>
    <mergeCell ref="B40:B41"/>
  </mergeCells>
  <phoneticPr fontId="4"/>
  <pageMargins left="0.70866141732283472" right="0.70866141732283472" top="0.74803149606299213" bottom="0.74803149606299213" header="0.31496062992125984" footer="0.31496062992125984"/>
  <pageSetup paperSize="9" scale="47"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dimension ref="A1:Y51"/>
  <sheetViews>
    <sheetView workbookViewId="0">
      <pane xSplit="3" ySplit="1" topLeftCell="D2" activePane="bottomRight" state="frozen"/>
      <selection pane="topRight" activeCell="D1" sqref="D1"/>
      <selection pane="bottomLeft" activeCell="A2" sqref="A2"/>
      <selection pane="bottomRight" activeCell="F9" sqref="F9"/>
    </sheetView>
  </sheetViews>
  <sheetFormatPr defaultRowHeight="19.5"/>
  <cols>
    <col min="1" max="1" width="4.44140625" bestFit="1" customWidth="1"/>
    <col min="2" max="2" width="13" bestFit="1" customWidth="1"/>
    <col min="3" max="3" width="16.33203125" bestFit="1" customWidth="1"/>
    <col min="4" max="4" width="5.109375" bestFit="1" customWidth="1"/>
    <col min="5" max="5" width="13.88671875" bestFit="1" customWidth="1"/>
    <col min="6" max="6" width="33.88671875" bestFit="1" customWidth="1"/>
    <col min="7" max="7" width="18.33203125" bestFit="1" customWidth="1"/>
    <col min="8" max="8" width="18.77734375" bestFit="1" customWidth="1"/>
    <col min="9" max="9" width="17.44140625" bestFit="1" customWidth="1"/>
    <col min="10" max="20" width="8.109375" bestFit="1" customWidth="1"/>
    <col min="21" max="21" width="7.109375" bestFit="1" customWidth="1"/>
  </cols>
  <sheetData>
    <row r="1" spans="1:25">
      <c r="A1" s="19" t="s">
        <v>33</v>
      </c>
      <c r="B1" s="19" t="s">
        <v>6</v>
      </c>
      <c r="C1" s="19" t="s">
        <v>34</v>
      </c>
      <c r="D1" s="20" t="s">
        <v>35</v>
      </c>
      <c r="E1" s="19" t="s">
        <v>36</v>
      </c>
      <c r="F1" s="19" t="s">
        <v>9</v>
      </c>
      <c r="G1" s="19" t="s">
        <v>37</v>
      </c>
      <c r="H1" s="19" t="s">
        <v>38</v>
      </c>
      <c r="I1" s="19" t="s">
        <v>39</v>
      </c>
      <c r="J1" s="36">
        <f t="shared" ref="J1:W1" si="0">K1-1</f>
        <v>44306</v>
      </c>
      <c r="K1" s="36">
        <f t="shared" si="0"/>
        <v>44307</v>
      </c>
      <c r="L1" s="36">
        <f t="shared" si="0"/>
        <v>44308</v>
      </c>
      <c r="M1" s="36">
        <f t="shared" si="0"/>
        <v>44309</v>
      </c>
      <c r="N1" s="36">
        <f t="shared" si="0"/>
        <v>44310</v>
      </c>
      <c r="O1" s="36">
        <f t="shared" si="0"/>
        <v>44311</v>
      </c>
      <c r="P1" s="36">
        <f t="shared" si="0"/>
        <v>44312</v>
      </c>
      <c r="Q1" s="36">
        <f t="shared" si="0"/>
        <v>44313</v>
      </c>
      <c r="R1" s="36">
        <f t="shared" si="0"/>
        <v>44314</v>
      </c>
      <c r="S1" s="36">
        <f t="shared" si="0"/>
        <v>44315</v>
      </c>
      <c r="T1" s="36">
        <f t="shared" si="0"/>
        <v>44316</v>
      </c>
      <c r="U1" s="36">
        <f t="shared" si="0"/>
        <v>44317</v>
      </c>
      <c r="V1" s="36">
        <f t="shared" si="0"/>
        <v>44318</v>
      </c>
      <c r="W1" s="36">
        <f t="shared" si="0"/>
        <v>44319</v>
      </c>
      <c r="X1" s="36">
        <f>Y1-1</f>
        <v>44320</v>
      </c>
      <c r="Y1" s="36">
        <v>44321</v>
      </c>
    </row>
    <row r="2" spans="1:25">
      <c r="A2" s="21">
        <v>1</v>
      </c>
      <c r="B2" s="24" t="s">
        <v>44</v>
      </c>
      <c r="C2" s="24" t="s">
        <v>45</v>
      </c>
      <c r="D2" s="22"/>
      <c r="E2" s="21" t="s">
        <v>46</v>
      </c>
      <c r="F2" s="21" t="s">
        <v>50</v>
      </c>
      <c r="G2" s="30">
        <v>38461</v>
      </c>
      <c r="H2" s="21" t="s">
        <v>47</v>
      </c>
      <c r="I2" s="33" t="s">
        <v>48</v>
      </c>
      <c r="J2" s="37">
        <v>36.299999999999997</v>
      </c>
      <c r="K2" s="37">
        <v>36.6</v>
      </c>
      <c r="L2" s="37">
        <v>36.700000000000003</v>
      </c>
      <c r="M2" s="37">
        <v>36.200000000000003</v>
      </c>
      <c r="N2" s="37">
        <v>36.799999999999997</v>
      </c>
      <c r="O2" s="37">
        <v>36</v>
      </c>
      <c r="P2" s="37">
        <v>36</v>
      </c>
      <c r="Q2" s="37">
        <v>36</v>
      </c>
      <c r="R2" s="37">
        <v>36</v>
      </c>
      <c r="S2" s="37">
        <v>36</v>
      </c>
      <c r="T2" s="37">
        <v>36</v>
      </c>
      <c r="U2" s="37">
        <v>36</v>
      </c>
      <c r="V2" s="37">
        <v>36</v>
      </c>
      <c r="W2" s="37">
        <v>36</v>
      </c>
      <c r="X2" s="37">
        <v>36</v>
      </c>
      <c r="Y2" s="37">
        <v>36</v>
      </c>
    </row>
    <row r="3" spans="1:25">
      <c r="A3" s="24">
        <v>2</v>
      </c>
      <c r="B3" s="24"/>
      <c r="C3" s="24"/>
      <c r="D3" s="25"/>
      <c r="E3" s="24" t="s">
        <v>49</v>
      </c>
      <c r="F3" s="24"/>
      <c r="G3" s="31"/>
      <c r="H3" s="24"/>
      <c r="I3" s="34"/>
      <c r="J3" s="38"/>
      <c r="K3" s="38"/>
      <c r="L3" s="38"/>
      <c r="M3" s="38"/>
      <c r="N3" s="38"/>
      <c r="O3" s="38"/>
      <c r="P3" s="38"/>
      <c r="Q3" s="38"/>
      <c r="R3" s="38"/>
      <c r="S3" s="38"/>
      <c r="T3" s="38"/>
      <c r="U3" s="38"/>
      <c r="V3" s="38"/>
      <c r="W3" s="38"/>
      <c r="X3" s="38"/>
      <c r="Y3" s="38"/>
    </row>
    <row r="4" spans="1:25">
      <c r="A4" s="24">
        <v>3</v>
      </c>
      <c r="B4" s="24"/>
      <c r="C4" s="24"/>
      <c r="D4" s="25"/>
      <c r="E4" s="24" t="s">
        <v>31</v>
      </c>
      <c r="F4" s="24"/>
      <c r="G4" s="31"/>
      <c r="H4" s="24"/>
      <c r="I4" s="26"/>
      <c r="J4" s="38"/>
      <c r="K4" s="38"/>
      <c r="L4" s="38"/>
      <c r="M4" s="38"/>
      <c r="N4" s="38"/>
      <c r="O4" s="38"/>
      <c r="P4" s="38"/>
      <c r="Q4" s="38"/>
      <c r="R4" s="38"/>
      <c r="S4" s="38"/>
      <c r="T4" s="38"/>
      <c r="U4" s="38"/>
      <c r="V4" s="38"/>
      <c r="W4" s="38"/>
      <c r="X4" s="38"/>
      <c r="Y4" s="38"/>
    </row>
    <row r="5" spans="1:25">
      <c r="A5" s="24">
        <v>4</v>
      </c>
      <c r="B5" s="24"/>
      <c r="C5" s="24"/>
      <c r="D5" s="25"/>
      <c r="E5" s="24" t="s">
        <v>31</v>
      </c>
      <c r="F5" s="24"/>
      <c r="G5" s="31"/>
      <c r="H5" s="24"/>
      <c r="I5" s="26"/>
      <c r="J5" s="38"/>
      <c r="K5" s="38"/>
      <c r="L5" s="38"/>
      <c r="M5" s="38"/>
      <c r="N5" s="38"/>
      <c r="O5" s="38"/>
      <c r="P5" s="38"/>
      <c r="Q5" s="38"/>
      <c r="R5" s="38"/>
      <c r="S5" s="38"/>
      <c r="T5" s="38"/>
      <c r="U5" s="38"/>
      <c r="V5" s="38"/>
      <c r="W5" s="38"/>
      <c r="X5" s="38"/>
      <c r="Y5" s="38"/>
    </row>
    <row r="6" spans="1:25">
      <c r="A6" s="27">
        <v>5</v>
      </c>
      <c r="B6" s="27"/>
      <c r="C6" s="27"/>
      <c r="D6" s="28"/>
      <c r="E6" s="27" t="s">
        <v>31</v>
      </c>
      <c r="F6" s="27"/>
      <c r="G6" s="32"/>
      <c r="H6" s="27"/>
      <c r="I6" s="29"/>
      <c r="J6" s="39"/>
      <c r="K6" s="39"/>
      <c r="L6" s="39"/>
      <c r="M6" s="39"/>
      <c r="N6" s="39"/>
      <c r="O6" s="39"/>
      <c r="P6" s="39"/>
      <c r="Q6" s="39"/>
      <c r="R6" s="39"/>
      <c r="S6" s="39"/>
      <c r="T6" s="39"/>
      <c r="U6" s="39"/>
      <c r="V6" s="39"/>
      <c r="W6" s="39"/>
      <c r="X6" s="39"/>
      <c r="Y6" s="39"/>
    </row>
    <row r="7" spans="1:25">
      <c r="A7" s="21">
        <v>6</v>
      </c>
      <c r="B7" s="21"/>
      <c r="C7" s="21"/>
      <c r="D7" s="22"/>
      <c r="E7" s="21" t="s">
        <v>31</v>
      </c>
      <c r="F7" s="21"/>
      <c r="G7" s="30"/>
      <c r="H7" s="21"/>
      <c r="I7" s="23"/>
      <c r="J7" s="37"/>
      <c r="K7" s="37"/>
      <c r="L7" s="37"/>
      <c r="M7" s="37"/>
      <c r="N7" s="37"/>
      <c r="O7" s="37"/>
      <c r="P7" s="37"/>
      <c r="Q7" s="37"/>
      <c r="R7" s="37"/>
      <c r="S7" s="37"/>
      <c r="T7" s="37"/>
      <c r="U7" s="37"/>
      <c r="V7" s="37"/>
      <c r="W7" s="37"/>
      <c r="X7" s="37"/>
      <c r="Y7" s="37"/>
    </row>
    <row r="8" spans="1:25">
      <c r="A8" s="24">
        <v>7</v>
      </c>
      <c r="B8" s="24"/>
      <c r="C8" s="24"/>
      <c r="D8" s="25"/>
      <c r="E8" s="24" t="s">
        <v>31</v>
      </c>
      <c r="F8" s="24"/>
      <c r="G8" s="31"/>
      <c r="H8" s="24"/>
      <c r="I8" s="26"/>
      <c r="J8" s="38"/>
      <c r="K8" s="38"/>
      <c r="L8" s="38"/>
      <c r="M8" s="38"/>
      <c r="N8" s="38"/>
      <c r="O8" s="38"/>
      <c r="P8" s="38"/>
      <c r="Q8" s="38"/>
      <c r="R8" s="38"/>
      <c r="S8" s="38"/>
      <c r="T8" s="38"/>
      <c r="U8" s="38"/>
      <c r="V8" s="38"/>
      <c r="W8" s="38"/>
      <c r="X8" s="38"/>
      <c r="Y8" s="38"/>
    </row>
    <row r="9" spans="1:25">
      <c r="A9" s="24">
        <v>8</v>
      </c>
      <c r="B9" s="24"/>
      <c r="C9" s="24"/>
      <c r="D9" s="25"/>
      <c r="E9" s="24" t="s">
        <v>31</v>
      </c>
      <c r="F9" s="24"/>
      <c r="G9" s="31"/>
      <c r="H9" s="24"/>
      <c r="I9" s="26"/>
      <c r="J9" s="38"/>
      <c r="K9" s="38"/>
      <c r="L9" s="38"/>
      <c r="M9" s="38"/>
      <c r="N9" s="38"/>
      <c r="O9" s="38"/>
      <c r="P9" s="38"/>
      <c r="Q9" s="38"/>
      <c r="R9" s="38"/>
      <c r="S9" s="38"/>
      <c r="T9" s="38"/>
      <c r="U9" s="38"/>
      <c r="V9" s="38"/>
      <c r="W9" s="38"/>
      <c r="X9" s="38"/>
      <c r="Y9" s="38"/>
    </row>
    <row r="10" spans="1:25">
      <c r="A10" s="24">
        <v>9</v>
      </c>
      <c r="B10" s="24"/>
      <c r="C10" s="24"/>
      <c r="D10" s="25"/>
      <c r="E10" s="24" t="s">
        <v>31</v>
      </c>
      <c r="F10" s="24"/>
      <c r="G10" s="31"/>
      <c r="H10" s="24"/>
      <c r="I10" s="26"/>
      <c r="J10" s="38"/>
      <c r="K10" s="38"/>
      <c r="L10" s="38"/>
      <c r="M10" s="38"/>
      <c r="N10" s="38"/>
      <c r="O10" s="38"/>
      <c r="P10" s="38"/>
      <c r="Q10" s="38"/>
      <c r="R10" s="38"/>
      <c r="S10" s="38"/>
      <c r="T10" s="38"/>
      <c r="U10" s="38"/>
      <c r="V10" s="38"/>
      <c r="W10" s="38"/>
      <c r="X10" s="38"/>
      <c r="Y10" s="38"/>
    </row>
    <row r="11" spans="1:25">
      <c r="A11" s="27">
        <v>10</v>
      </c>
      <c r="B11" s="27"/>
      <c r="C11" s="27"/>
      <c r="D11" s="28"/>
      <c r="E11" s="27" t="s">
        <v>31</v>
      </c>
      <c r="F11" s="27"/>
      <c r="G11" s="32"/>
      <c r="H11" s="27"/>
      <c r="I11" s="29"/>
      <c r="J11" s="39"/>
      <c r="K11" s="39"/>
      <c r="L11" s="39"/>
      <c r="M11" s="39"/>
      <c r="N11" s="39"/>
      <c r="O11" s="39"/>
      <c r="P11" s="39"/>
      <c r="Q11" s="39"/>
      <c r="R11" s="39"/>
      <c r="S11" s="39"/>
      <c r="T11" s="39"/>
      <c r="U11" s="39"/>
      <c r="V11" s="39"/>
      <c r="W11" s="39"/>
      <c r="X11" s="39"/>
      <c r="Y11" s="39"/>
    </row>
    <row r="12" spans="1:25">
      <c r="A12" s="21">
        <v>11</v>
      </c>
      <c r="B12" s="21"/>
      <c r="C12" s="21"/>
      <c r="D12" s="22"/>
      <c r="E12" s="21" t="s">
        <v>31</v>
      </c>
      <c r="F12" s="21"/>
      <c r="G12" s="30"/>
      <c r="H12" s="21"/>
      <c r="I12" s="23"/>
      <c r="J12" s="37"/>
      <c r="K12" s="37"/>
      <c r="L12" s="37"/>
      <c r="M12" s="37"/>
      <c r="N12" s="37"/>
      <c r="O12" s="37"/>
      <c r="P12" s="37"/>
      <c r="Q12" s="37"/>
      <c r="R12" s="37"/>
      <c r="S12" s="37"/>
      <c r="T12" s="37"/>
      <c r="U12" s="37"/>
      <c r="V12" s="37"/>
      <c r="W12" s="37"/>
      <c r="X12" s="37"/>
      <c r="Y12" s="37"/>
    </row>
    <row r="13" spans="1:25">
      <c r="A13" s="24">
        <v>12</v>
      </c>
      <c r="B13" s="24"/>
      <c r="C13" s="24"/>
      <c r="D13" s="25"/>
      <c r="E13" s="24" t="s">
        <v>31</v>
      </c>
      <c r="F13" s="24"/>
      <c r="G13" s="31"/>
      <c r="H13" s="24"/>
      <c r="I13" s="26"/>
      <c r="J13" s="38"/>
      <c r="K13" s="38"/>
      <c r="L13" s="38"/>
      <c r="M13" s="38"/>
      <c r="N13" s="38"/>
      <c r="O13" s="38"/>
      <c r="P13" s="38"/>
      <c r="Q13" s="38"/>
      <c r="R13" s="38"/>
      <c r="S13" s="38"/>
      <c r="T13" s="38"/>
      <c r="U13" s="38"/>
      <c r="V13" s="38"/>
      <c r="W13" s="38"/>
      <c r="X13" s="38"/>
      <c r="Y13" s="38"/>
    </row>
    <row r="14" spans="1:25">
      <c r="A14" s="24">
        <v>13</v>
      </c>
      <c r="B14" s="24"/>
      <c r="C14" s="24"/>
      <c r="D14" s="25"/>
      <c r="E14" s="24" t="s">
        <v>31</v>
      </c>
      <c r="F14" s="24"/>
      <c r="G14" s="31"/>
      <c r="H14" s="24"/>
      <c r="I14" s="24"/>
      <c r="J14" s="38"/>
      <c r="K14" s="38"/>
      <c r="L14" s="38"/>
      <c r="M14" s="38"/>
      <c r="N14" s="38"/>
      <c r="O14" s="38"/>
      <c r="P14" s="38"/>
      <c r="Q14" s="38"/>
      <c r="R14" s="38"/>
      <c r="S14" s="38"/>
      <c r="T14" s="38"/>
      <c r="U14" s="38"/>
      <c r="V14" s="38"/>
      <c r="W14" s="38"/>
      <c r="X14" s="38"/>
      <c r="Y14" s="38"/>
    </row>
    <row r="15" spans="1:25">
      <c r="A15" s="24">
        <v>14</v>
      </c>
      <c r="B15" s="24"/>
      <c r="C15" s="24"/>
      <c r="D15" s="25"/>
      <c r="E15" s="24" t="s">
        <v>31</v>
      </c>
      <c r="F15" s="24"/>
      <c r="G15" s="31"/>
      <c r="H15" s="24"/>
      <c r="I15" s="24"/>
      <c r="J15" s="38"/>
      <c r="K15" s="38"/>
      <c r="L15" s="38"/>
      <c r="M15" s="38"/>
      <c r="N15" s="38"/>
      <c r="O15" s="38"/>
      <c r="P15" s="38"/>
      <c r="Q15" s="38"/>
      <c r="R15" s="38"/>
      <c r="S15" s="38"/>
      <c r="T15" s="38"/>
      <c r="U15" s="38"/>
      <c r="V15" s="38"/>
      <c r="W15" s="38"/>
      <c r="X15" s="38"/>
      <c r="Y15" s="38"/>
    </row>
    <row r="16" spans="1:25">
      <c r="A16" s="27">
        <v>15</v>
      </c>
      <c r="B16" s="27"/>
      <c r="C16" s="27"/>
      <c r="D16" s="28"/>
      <c r="E16" s="27" t="s">
        <v>31</v>
      </c>
      <c r="F16" s="27"/>
      <c r="G16" s="32"/>
      <c r="H16" s="27"/>
      <c r="I16" s="27"/>
      <c r="J16" s="39"/>
      <c r="K16" s="39"/>
      <c r="L16" s="39"/>
      <c r="M16" s="39"/>
      <c r="N16" s="39"/>
      <c r="O16" s="39"/>
      <c r="P16" s="39"/>
      <c r="Q16" s="39"/>
      <c r="R16" s="39"/>
      <c r="S16" s="39"/>
      <c r="T16" s="39"/>
      <c r="U16" s="39"/>
      <c r="V16" s="39"/>
      <c r="W16" s="39"/>
      <c r="X16" s="39"/>
      <c r="Y16" s="39"/>
    </row>
    <row r="17" spans="1:25">
      <c r="A17" s="21">
        <v>16</v>
      </c>
      <c r="B17" s="21"/>
      <c r="C17" s="21"/>
      <c r="D17" s="22"/>
      <c r="E17" s="21" t="s">
        <v>31</v>
      </c>
      <c r="F17" s="21"/>
      <c r="G17" s="30"/>
      <c r="H17" s="21"/>
      <c r="I17" s="21"/>
      <c r="J17" s="37"/>
      <c r="K17" s="37"/>
      <c r="L17" s="37"/>
      <c r="M17" s="37"/>
      <c r="N17" s="37"/>
      <c r="O17" s="37"/>
      <c r="P17" s="37"/>
      <c r="Q17" s="37"/>
      <c r="R17" s="37"/>
      <c r="S17" s="37"/>
      <c r="T17" s="37"/>
      <c r="U17" s="37"/>
      <c r="V17" s="37"/>
      <c r="W17" s="37"/>
      <c r="X17" s="37"/>
      <c r="Y17" s="37"/>
    </row>
    <row r="18" spans="1:25">
      <c r="A18" s="24">
        <v>17</v>
      </c>
      <c r="B18" s="24"/>
      <c r="C18" s="24"/>
      <c r="D18" s="25"/>
      <c r="E18" s="24" t="s">
        <v>31</v>
      </c>
      <c r="F18" s="24"/>
      <c r="G18" s="31"/>
      <c r="H18" s="24"/>
      <c r="I18" s="24"/>
      <c r="J18" s="38"/>
      <c r="K18" s="38"/>
      <c r="L18" s="38"/>
      <c r="M18" s="38"/>
      <c r="N18" s="38"/>
      <c r="O18" s="38"/>
      <c r="P18" s="38"/>
      <c r="Q18" s="38"/>
      <c r="R18" s="38"/>
      <c r="S18" s="38"/>
      <c r="T18" s="38"/>
      <c r="U18" s="38"/>
      <c r="V18" s="38"/>
      <c r="W18" s="38"/>
      <c r="X18" s="38"/>
      <c r="Y18" s="38"/>
    </row>
    <row r="19" spans="1:25">
      <c r="A19" s="24">
        <v>18</v>
      </c>
      <c r="B19" s="24"/>
      <c r="C19" s="24"/>
      <c r="D19" s="25"/>
      <c r="E19" s="24" t="s">
        <v>31</v>
      </c>
      <c r="F19" s="24"/>
      <c r="G19" s="31"/>
      <c r="H19" s="24"/>
      <c r="I19" s="24"/>
      <c r="J19" s="38"/>
      <c r="K19" s="38"/>
      <c r="L19" s="38"/>
      <c r="M19" s="38"/>
      <c r="N19" s="38"/>
      <c r="O19" s="38"/>
      <c r="P19" s="38"/>
      <c r="Q19" s="38"/>
      <c r="R19" s="38"/>
      <c r="S19" s="38"/>
      <c r="T19" s="38"/>
      <c r="U19" s="38"/>
      <c r="V19" s="38"/>
      <c r="W19" s="38"/>
      <c r="X19" s="38"/>
      <c r="Y19" s="38"/>
    </row>
    <row r="20" spans="1:25">
      <c r="A20" s="24">
        <v>19</v>
      </c>
      <c r="B20" s="24"/>
      <c r="C20" s="24"/>
      <c r="D20" s="25"/>
      <c r="E20" s="24" t="s">
        <v>31</v>
      </c>
      <c r="F20" s="24"/>
      <c r="G20" s="31"/>
      <c r="H20" s="24"/>
      <c r="I20" s="24"/>
      <c r="J20" s="38"/>
      <c r="K20" s="38"/>
      <c r="L20" s="38"/>
      <c r="M20" s="38"/>
      <c r="N20" s="38"/>
      <c r="O20" s="38"/>
      <c r="P20" s="38"/>
      <c r="Q20" s="38"/>
      <c r="R20" s="38"/>
      <c r="S20" s="38"/>
      <c r="T20" s="38"/>
      <c r="U20" s="38"/>
      <c r="V20" s="38"/>
      <c r="W20" s="38"/>
      <c r="X20" s="38"/>
      <c r="Y20" s="38"/>
    </row>
    <row r="21" spans="1:25">
      <c r="A21" s="27">
        <v>20</v>
      </c>
      <c r="B21" s="27"/>
      <c r="C21" s="27"/>
      <c r="D21" s="28"/>
      <c r="E21" s="27" t="s">
        <v>31</v>
      </c>
      <c r="F21" s="27"/>
      <c r="G21" s="32"/>
      <c r="H21" s="27"/>
      <c r="I21" s="27"/>
      <c r="J21" s="39"/>
      <c r="K21" s="39"/>
      <c r="L21" s="39"/>
      <c r="M21" s="39"/>
      <c r="N21" s="39"/>
      <c r="O21" s="39"/>
      <c r="P21" s="39"/>
      <c r="Q21" s="39"/>
      <c r="R21" s="39"/>
      <c r="S21" s="39"/>
      <c r="T21" s="39"/>
      <c r="U21" s="39"/>
      <c r="V21" s="39"/>
      <c r="W21" s="39"/>
      <c r="X21" s="39"/>
      <c r="Y21" s="39"/>
    </row>
    <row r="22" spans="1:25">
      <c r="A22" s="21">
        <v>21</v>
      </c>
      <c r="B22" s="21"/>
      <c r="C22" s="21"/>
      <c r="D22" s="22"/>
      <c r="E22" s="21" t="s">
        <v>31</v>
      </c>
      <c r="F22" s="21"/>
      <c r="G22" s="30"/>
      <c r="H22" s="21"/>
      <c r="I22" s="21"/>
      <c r="J22" s="37"/>
      <c r="K22" s="37"/>
      <c r="L22" s="37"/>
      <c r="M22" s="37"/>
      <c r="N22" s="37"/>
      <c r="O22" s="37"/>
      <c r="P22" s="37"/>
      <c r="Q22" s="37"/>
      <c r="R22" s="37"/>
      <c r="S22" s="37"/>
      <c r="T22" s="37"/>
      <c r="U22" s="37"/>
      <c r="V22" s="37"/>
      <c r="W22" s="37"/>
      <c r="X22" s="37"/>
      <c r="Y22" s="37"/>
    </row>
    <row r="23" spans="1:25">
      <c r="A23" s="24">
        <v>22</v>
      </c>
      <c r="B23" s="24"/>
      <c r="C23" s="24"/>
      <c r="D23" s="25"/>
      <c r="E23" s="24" t="s">
        <v>31</v>
      </c>
      <c r="F23" s="24"/>
      <c r="G23" s="31"/>
      <c r="H23" s="24"/>
      <c r="I23" s="24"/>
      <c r="J23" s="38"/>
      <c r="K23" s="38"/>
      <c r="L23" s="38"/>
      <c r="M23" s="38"/>
      <c r="N23" s="38"/>
      <c r="O23" s="38"/>
      <c r="P23" s="38"/>
      <c r="Q23" s="38"/>
      <c r="R23" s="38"/>
      <c r="S23" s="38"/>
      <c r="T23" s="38"/>
      <c r="U23" s="38"/>
      <c r="V23" s="38"/>
      <c r="W23" s="38"/>
      <c r="X23" s="38"/>
      <c r="Y23" s="38"/>
    </row>
    <row r="24" spans="1:25">
      <c r="A24" s="24">
        <v>23</v>
      </c>
      <c r="B24" s="24"/>
      <c r="C24" s="24"/>
      <c r="D24" s="25"/>
      <c r="E24" s="24" t="s">
        <v>31</v>
      </c>
      <c r="F24" s="24"/>
      <c r="G24" s="31"/>
      <c r="H24" s="24"/>
      <c r="I24" s="24"/>
      <c r="J24" s="38"/>
      <c r="K24" s="38"/>
      <c r="L24" s="38"/>
      <c r="M24" s="38"/>
      <c r="N24" s="38"/>
      <c r="O24" s="38"/>
      <c r="P24" s="38"/>
      <c r="Q24" s="38"/>
      <c r="R24" s="38"/>
      <c r="S24" s="38"/>
      <c r="T24" s="38"/>
      <c r="U24" s="38"/>
      <c r="V24" s="38"/>
      <c r="W24" s="38"/>
      <c r="X24" s="38"/>
      <c r="Y24" s="38"/>
    </row>
    <row r="25" spans="1:25">
      <c r="A25" s="24">
        <v>24</v>
      </c>
      <c r="B25" s="24"/>
      <c r="C25" s="24"/>
      <c r="D25" s="25"/>
      <c r="E25" s="24" t="s">
        <v>31</v>
      </c>
      <c r="F25" s="24"/>
      <c r="G25" s="31"/>
      <c r="H25" s="24"/>
      <c r="I25" s="24"/>
      <c r="J25" s="38"/>
      <c r="K25" s="38"/>
      <c r="L25" s="38"/>
      <c r="M25" s="38"/>
      <c r="N25" s="38"/>
      <c r="O25" s="38"/>
      <c r="P25" s="38"/>
      <c r="Q25" s="38"/>
      <c r="R25" s="38"/>
      <c r="S25" s="38"/>
      <c r="T25" s="38"/>
      <c r="U25" s="38"/>
      <c r="V25" s="38"/>
      <c r="W25" s="38"/>
      <c r="X25" s="38"/>
      <c r="Y25" s="38"/>
    </row>
    <row r="26" spans="1:25">
      <c r="A26" s="27">
        <v>25</v>
      </c>
      <c r="B26" s="27"/>
      <c r="C26" s="27"/>
      <c r="D26" s="28"/>
      <c r="E26" s="27" t="s">
        <v>31</v>
      </c>
      <c r="F26" s="27"/>
      <c r="G26" s="32"/>
      <c r="H26" s="27"/>
      <c r="I26" s="27"/>
      <c r="J26" s="39"/>
      <c r="K26" s="39"/>
      <c r="L26" s="39"/>
      <c r="M26" s="39"/>
      <c r="N26" s="39"/>
      <c r="O26" s="39"/>
      <c r="P26" s="39"/>
      <c r="Q26" s="39"/>
      <c r="R26" s="39"/>
      <c r="S26" s="39"/>
      <c r="T26" s="39"/>
      <c r="U26" s="39"/>
      <c r="V26" s="39"/>
      <c r="W26" s="39"/>
      <c r="X26" s="39"/>
      <c r="Y26" s="39"/>
    </row>
    <row r="27" spans="1:25">
      <c r="A27" s="21">
        <v>26</v>
      </c>
      <c r="B27" s="21"/>
      <c r="C27" s="21"/>
      <c r="D27" s="22"/>
      <c r="E27" s="21" t="s">
        <v>31</v>
      </c>
      <c r="F27" s="21"/>
      <c r="G27" s="30"/>
      <c r="H27" s="21"/>
      <c r="I27" s="21"/>
      <c r="J27" s="37"/>
      <c r="K27" s="37"/>
      <c r="L27" s="37"/>
      <c r="M27" s="37"/>
      <c r="N27" s="37"/>
      <c r="O27" s="37"/>
      <c r="P27" s="37"/>
      <c r="Q27" s="37"/>
      <c r="R27" s="37"/>
      <c r="S27" s="37"/>
      <c r="T27" s="37"/>
      <c r="U27" s="37"/>
      <c r="V27" s="37"/>
      <c r="W27" s="37"/>
      <c r="X27" s="37"/>
      <c r="Y27" s="37"/>
    </row>
    <row r="28" spans="1:25">
      <c r="A28" s="24">
        <v>27</v>
      </c>
      <c r="B28" s="24"/>
      <c r="C28" s="24"/>
      <c r="D28" s="25"/>
      <c r="E28" s="24" t="s">
        <v>31</v>
      </c>
      <c r="F28" s="24"/>
      <c r="G28" s="31"/>
      <c r="H28" s="24"/>
      <c r="I28" s="24"/>
      <c r="J28" s="38"/>
      <c r="K28" s="38"/>
      <c r="L28" s="38"/>
      <c r="M28" s="38"/>
      <c r="N28" s="38"/>
      <c r="O28" s="38"/>
      <c r="P28" s="38"/>
      <c r="Q28" s="38"/>
      <c r="R28" s="38"/>
      <c r="S28" s="38"/>
      <c r="T28" s="38"/>
      <c r="U28" s="38"/>
      <c r="V28" s="38"/>
      <c r="W28" s="38"/>
      <c r="X28" s="38"/>
      <c r="Y28" s="38"/>
    </row>
    <row r="29" spans="1:25">
      <c r="A29" s="24">
        <v>28</v>
      </c>
      <c r="B29" s="24"/>
      <c r="C29" s="24"/>
      <c r="D29" s="25"/>
      <c r="E29" s="24" t="s">
        <v>31</v>
      </c>
      <c r="F29" s="24"/>
      <c r="G29" s="31"/>
      <c r="H29" s="24"/>
      <c r="I29" s="24"/>
      <c r="J29" s="38"/>
      <c r="K29" s="38"/>
      <c r="L29" s="38"/>
      <c r="M29" s="38"/>
      <c r="N29" s="38"/>
      <c r="O29" s="38"/>
      <c r="P29" s="38"/>
      <c r="Q29" s="38"/>
      <c r="R29" s="38"/>
      <c r="S29" s="38"/>
      <c r="T29" s="38"/>
      <c r="U29" s="38"/>
      <c r="V29" s="38"/>
      <c r="W29" s="38"/>
      <c r="X29" s="38"/>
      <c r="Y29" s="38"/>
    </row>
    <row r="30" spans="1:25">
      <c r="A30" s="24">
        <v>29</v>
      </c>
      <c r="B30" s="24"/>
      <c r="C30" s="24"/>
      <c r="D30" s="25"/>
      <c r="E30" s="24" t="s">
        <v>31</v>
      </c>
      <c r="F30" s="24"/>
      <c r="G30" s="31"/>
      <c r="H30" s="24"/>
      <c r="I30" s="24"/>
      <c r="J30" s="38"/>
      <c r="K30" s="38"/>
      <c r="L30" s="38"/>
      <c r="M30" s="38"/>
      <c r="N30" s="38"/>
      <c r="O30" s="38"/>
      <c r="P30" s="38"/>
      <c r="Q30" s="38"/>
      <c r="R30" s="38"/>
      <c r="S30" s="38"/>
      <c r="T30" s="38"/>
      <c r="U30" s="38"/>
      <c r="V30" s="38"/>
      <c r="W30" s="38"/>
      <c r="X30" s="38"/>
      <c r="Y30" s="38"/>
    </row>
    <row r="31" spans="1:25">
      <c r="A31" s="27">
        <v>30</v>
      </c>
      <c r="B31" s="27"/>
      <c r="C31" s="27"/>
      <c r="D31" s="28"/>
      <c r="E31" s="27" t="s">
        <v>31</v>
      </c>
      <c r="F31" s="27"/>
      <c r="G31" s="32"/>
      <c r="H31" s="27"/>
      <c r="I31" s="27"/>
      <c r="J31" s="39"/>
      <c r="K31" s="39"/>
      <c r="L31" s="39"/>
      <c r="M31" s="39"/>
      <c r="N31" s="39"/>
      <c r="O31" s="39"/>
      <c r="P31" s="39"/>
      <c r="Q31" s="39"/>
      <c r="R31" s="39"/>
      <c r="S31" s="39"/>
      <c r="T31" s="39"/>
      <c r="U31" s="39"/>
      <c r="V31" s="39"/>
      <c r="W31" s="39"/>
      <c r="X31" s="39"/>
      <c r="Y31" s="39"/>
    </row>
    <row r="32" spans="1:25">
      <c r="A32" s="21">
        <v>31</v>
      </c>
      <c r="B32" s="21"/>
      <c r="C32" s="21"/>
      <c r="D32" s="22"/>
      <c r="E32" s="21" t="s">
        <v>31</v>
      </c>
      <c r="F32" s="21"/>
      <c r="G32" s="30"/>
      <c r="H32" s="21"/>
      <c r="I32" s="21"/>
      <c r="J32" s="37"/>
      <c r="K32" s="37"/>
      <c r="L32" s="37"/>
      <c r="M32" s="37"/>
      <c r="N32" s="37"/>
      <c r="O32" s="37"/>
      <c r="P32" s="37"/>
      <c r="Q32" s="37"/>
      <c r="R32" s="37"/>
      <c r="S32" s="37"/>
      <c r="T32" s="37"/>
      <c r="U32" s="37"/>
      <c r="V32" s="37"/>
      <c r="W32" s="37"/>
      <c r="X32" s="37"/>
      <c r="Y32" s="37"/>
    </row>
    <row r="33" spans="1:25">
      <c r="A33" s="24">
        <v>32</v>
      </c>
      <c r="B33" s="24"/>
      <c r="C33" s="24"/>
      <c r="D33" s="25"/>
      <c r="E33" s="24" t="s">
        <v>31</v>
      </c>
      <c r="F33" s="24"/>
      <c r="G33" s="31"/>
      <c r="H33" s="24"/>
      <c r="I33" s="24"/>
      <c r="J33" s="38"/>
      <c r="K33" s="38"/>
      <c r="L33" s="38"/>
      <c r="M33" s="38"/>
      <c r="N33" s="38"/>
      <c r="O33" s="38"/>
      <c r="P33" s="38"/>
      <c r="Q33" s="38"/>
      <c r="R33" s="38"/>
      <c r="S33" s="38"/>
      <c r="T33" s="38"/>
      <c r="U33" s="38"/>
      <c r="V33" s="38"/>
      <c r="W33" s="38"/>
      <c r="X33" s="38"/>
      <c r="Y33" s="38"/>
    </row>
    <row r="34" spans="1:25">
      <c r="A34" s="24">
        <v>33</v>
      </c>
      <c r="B34" s="24"/>
      <c r="C34" s="24"/>
      <c r="D34" s="25"/>
      <c r="E34" s="24" t="s">
        <v>31</v>
      </c>
      <c r="F34" s="24"/>
      <c r="G34" s="31"/>
      <c r="H34" s="24"/>
      <c r="I34" s="24"/>
      <c r="J34" s="38"/>
      <c r="K34" s="38"/>
      <c r="L34" s="38"/>
      <c r="M34" s="38"/>
      <c r="N34" s="38"/>
      <c r="O34" s="38"/>
      <c r="P34" s="38"/>
      <c r="Q34" s="38"/>
      <c r="R34" s="38"/>
      <c r="S34" s="38"/>
      <c r="T34" s="38"/>
      <c r="U34" s="38"/>
      <c r="V34" s="38"/>
      <c r="W34" s="38"/>
      <c r="X34" s="38"/>
      <c r="Y34" s="38"/>
    </row>
    <row r="35" spans="1:25">
      <c r="A35" s="24">
        <v>34</v>
      </c>
      <c r="B35" s="24"/>
      <c r="C35" s="24"/>
      <c r="D35" s="25"/>
      <c r="E35" s="24" t="s">
        <v>31</v>
      </c>
      <c r="F35" s="24"/>
      <c r="G35" s="31"/>
      <c r="H35" s="24"/>
      <c r="I35" s="24"/>
      <c r="J35" s="38"/>
      <c r="K35" s="38"/>
      <c r="L35" s="38"/>
      <c r="M35" s="38"/>
      <c r="N35" s="38"/>
      <c r="O35" s="38"/>
      <c r="P35" s="38"/>
      <c r="Q35" s="38"/>
      <c r="R35" s="38"/>
      <c r="S35" s="38"/>
      <c r="T35" s="38"/>
      <c r="U35" s="38"/>
      <c r="V35" s="38"/>
      <c r="W35" s="38"/>
      <c r="X35" s="38"/>
      <c r="Y35" s="38"/>
    </row>
    <row r="36" spans="1:25">
      <c r="A36" s="27">
        <v>35</v>
      </c>
      <c r="B36" s="27"/>
      <c r="C36" s="27"/>
      <c r="D36" s="28"/>
      <c r="E36" s="27" t="s">
        <v>31</v>
      </c>
      <c r="F36" s="27"/>
      <c r="G36" s="32"/>
      <c r="H36" s="27"/>
      <c r="I36" s="27"/>
      <c r="J36" s="39"/>
      <c r="K36" s="39"/>
      <c r="L36" s="39"/>
      <c r="M36" s="39"/>
      <c r="N36" s="39"/>
      <c r="O36" s="39"/>
      <c r="P36" s="39"/>
      <c r="Q36" s="39"/>
      <c r="R36" s="39"/>
      <c r="S36" s="39"/>
      <c r="T36" s="39"/>
      <c r="U36" s="39"/>
      <c r="V36" s="39"/>
      <c r="W36" s="39"/>
      <c r="X36" s="39"/>
      <c r="Y36" s="39"/>
    </row>
    <row r="37" spans="1:25">
      <c r="A37" s="21">
        <v>36</v>
      </c>
      <c r="B37" s="21"/>
      <c r="C37" s="21"/>
      <c r="D37" s="22"/>
      <c r="E37" s="21" t="s">
        <v>31</v>
      </c>
      <c r="F37" s="21"/>
      <c r="G37" s="30"/>
      <c r="H37" s="21"/>
      <c r="I37" s="21"/>
      <c r="J37" s="37"/>
      <c r="K37" s="37"/>
      <c r="L37" s="37"/>
      <c r="M37" s="37"/>
      <c r="N37" s="37"/>
      <c r="O37" s="37"/>
      <c r="P37" s="37"/>
      <c r="Q37" s="37"/>
      <c r="R37" s="37"/>
      <c r="S37" s="37"/>
      <c r="T37" s="37"/>
      <c r="U37" s="37"/>
      <c r="V37" s="37"/>
      <c r="W37" s="37"/>
      <c r="X37" s="37"/>
      <c r="Y37" s="37"/>
    </row>
    <row r="38" spans="1:25">
      <c r="A38" s="24">
        <v>37</v>
      </c>
      <c r="B38" s="24"/>
      <c r="C38" s="24"/>
      <c r="D38" s="25"/>
      <c r="E38" s="24" t="s">
        <v>31</v>
      </c>
      <c r="F38" s="24"/>
      <c r="G38" s="31"/>
      <c r="H38" s="24"/>
      <c r="I38" s="24"/>
      <c r="J38" s="38"/>
      <c r="K38" s="38"/>
      <c r="L38" s="38"/>
      <c r="M38" s="38"/>
      <c r="N38" s="38"/>
      <c r="O38" s="38"/>
      <c r="P38" s="38"/>
      <c r="Q38" s="38"/>
      <c r="R38" s="38"/>
      <c r="S38" s="38"/>
      <c r="T38" s="38"/>
      <c r="U38" s="38"/>
      <c r="V38" s="38"/>
      <c r="W38" s="38"/>
      <c r="X38" s="38"/>
      <c r="Y38" s="38"/>
    </row>
    <row r="39" spans="1:25">
      <c r="A39" s="24">
        <v>38</v>
      </c>
      <c r="B39" s="24"/>
      <c r="C39" s="24"/>
      <c r="D39" s="25"/>
      <c r="E39" s="24" t="s">
        <v>31</v>
      </c>
      <c r="F39" s="24"/>
      <c r="G39" s="31"/>
      <c r="H39" s="24"/>
      <c r="I39" s="24"/>
      <c r="J39" s="38"/>
      <c r="K39" s="38"/>
      <c r="L39" s="38"/>
      <c r="M39" s="38"/>
      <c r="N39" s="38"/>
      <c r="O39" s="38"/>
      <c r="P39" s="38"/>
      <c r="Q39" s="38"/>
      <c r="R39" s="38"/>
      <c r="S39" s="38"/>
      <c r="T39" s="38"/>
      <c r="U39" s="38"/>
      <c r="V39" s="38"/>
      <c r="W39" s="38"/>
      <c r="X39" s="38"/>
      <c r="Y39" s="38"/>
    </row>
    <row r="40" spans="1:25">
      <c r="A40" s="24">
        <v>39</v>
      </c>
      <c r="B40" s="24"/>
      <c r="C40" s="24"/>
      <c r="D40" s="25"/>
      <c r="E40" s="24" t="s">
        <v>31</v>
      </c>
      <c r="F40" s="24"/>
      <c r="G40" s="31"/>
      <c r="H40" s="24"/>
      <c r="I40" s="24"/>
      <c r="J40" s="38"/>
      <c r="K40" s="38"/>
      <c r="L40" s="38"/>
      <c r="M40" s="38"/>
      <c r="N40" s="38"/>
      <c r="O40" s="38"/>
      <c r="P40" s="38"/>
      <c r="Q40" s="38"/>
      <c r="R40" s="38"/>
      <c r="S40" s="38"/>
      <c r="T40" s="38"/>
      <c r="U40" s="38"/>
      <c r="V40" s="38"/>
      <c r="W40" s="38"/>
      <c r="X40" s="38"/>
      <c r="Y40" s="38"/>
    </row>
    <row r="41" spans="1:25">
      <c r="A41" s="27">
        <v>40</v>
      </c>
      <c r="B41" s="27"/>
      <c r="C41" s="27"/>
      <c r="D41" s="28"/>
      <c r="E41" s="27" t="s">
        <v>31</v>
      </c>
      <c r="F41" s="27"/>
      <c r="G41" s="32"/>
      <c r="H41" s="27"/>
      <c r="I41" s="27"/>
      <c r="J41" s="39"/>
      <c r="K41" s="39"/>
      <c r="L41" s="39"/>
      <c r="M41" s="39"/>
      <c r="N41" s="39"/>
      <c r="O41" s="39"/>
      <c r="P41" s="39"/>
      <c r="Q41" s="39"/>
      <c r="R41" s="39"/>
      <c r="S41" s="39"/>
      <c r="T41" s="39"/>
      <c r="U41" s="39"/>
      <c r="V41" s="39"/>
      <c r="W41" s="39"/>
      <c r="X41" s="39"/>
      <c r="Y41" s="39"/>
    </row>
    <row r="42" spans="1:25">
      <c r="A42" s="21">
        <v>41</v>
      </c>
      <c r="B42" s="21"/>
      <c r="C42" s="21"/>
      <c r="D42" s="22"/>
      <c r="E42" s="21" t="s">
        <v>31</v>
      </c>
      <c r="F42" s="21"/>
      <c r="G42" s="30"/>
      <c r="H42" s="21"/>
      <c r="I42" s="21"/>
      <c r="J42" s="37"/>
      <c r="K42" s="37"/>
      <c r="L42" s="37"/>
      <c r="M42" s="37"/>
      <c r="N42" s="37"/>
      <c r="O42" s="37"/>
      <c r="P42" s="37"/>
      <c r="Q42" s="37"/>
      <c r="R42" s="37"/>
      <c r="S42" s="37"/>
      <c r="T42" s="37"/>
      <c r="U42" s="37"/>
      <c r="V42" s="37"/>
      <c r="W42" s="37"/>
      <c r="X42" s="37"/>
      <c r="Y42" s="37"/>
    </row>
    <row r="43" spans="1:25">
      <c r="A43" s="24">
        <v>42</v>
      </c>
      <c r="B43" s="24"/>
      <c r="C43" s="24"/>
      <c r="D43" s="25"/>
      <c r="E43" s="24" t="s">
        <v>31</v>
      </c>
      <c r="F43" s="24"/>
      <c r="G43" s="31"/>
      <c r="H43" s="24"/>
      <c r="I43" s="24"/>
      <c r="J43" s="38"/>
      <c r="K43" s="38"/>
      <c r="L43" s="38"/>
      <c r="M43" s="38"/>
      <c r="N43" s="38"/>
      <c r="O43" s="38"/>
      <c r="P43" s="38"/>
      <c r="Q43" s="38"/>
      <c r="R43" s="38"/>
      <c r="S43" s="38"/>
      <c r="T43" s="38"/>
      <c r="U43" s="38"/>
      <c r="V43" s="38"/>
      <c r="W43" s="38"/>
      <c r="X43" s="38"/>
      <c r="Y43" s="38"/>
    </row>
    <row r="44" spans="1:25">
      <c r="A44" s="24">
        <v>43</v>
      </c>
      <c r="B44" s="24"/>
      <c r="C44" s="24"/>
      <c r="D44" s="25"/>
      <c r="E44" s="24" t="s">
        <v>31</v>
      </c>
      <c r="F44" s="24"/>
      <c r="G44" s="31"/>
      <c r="H44" s="24"/>
      <c r="I44" s="24"/>
      <c r="J44" s="38"/>
      <c r="K44" s="38"/>
      <c r="L44" s="38"/>
      <c r="M44" s="38"/>
      <c r="N44" s="38"/>
      <c r="O44" s="38"/>
      <c r="P44" s="38"/>
      <c r="Q44" s="38"/>
      <c r="R44" s="38"/>
      <c r="S44" s="38"/>
      <c r="T44" s="38"/>
      <c r="U44" s="38"/>
      <c r="V44" s="38"/>
      <c r="W44" s="38"/>
      <c r="X44" s="38"/>
      <c r="Y44" s="38"/>
    </row>
    <row r="45" spans="1:25">
      <c r="A45" s="24">
        <v>44</v>
      </c>
      <c r="B45" s="24"/>
      <c r="C45" s="24"/>
      <c r="D45" s="25"/>
      <c r="E45" s="24" t="s">
        <v>31</v>
      </c>
      <c r="F45" s="24"/>
      <c r="G45" s="31"/>
      <c r="H45" s="24"/>
      <c r="I45" s="24"/>
      <c r="J45" s="38"/>
      <c r="K45" s="38"/>
      <c r="L45" s="38"/>
      <c r="M45" s="38"/>
      <c r="N45" s="38"/>
      <c r="O45" s="38"/>
      <c r="P45" s="38"/>
      <c r="Q45" s="38"/>
      <c r="R45" s="38"/>
      <c r="S45" s="38"/>
      <c r="T45" s="38"/>
      <c r="U45" s="38"/>
      <c r="V45" s="38"/>
      <c r="W45" s="38"/>
      <c r="X45" s="38"/>
      <c r="Y45" s="38"/>
    </row>
    <row r="46" spans="1:25">
      <c r="A46" s="27">
        <v>45</v>
      </c>
      <c r="B46" s="27"/>
      <c r="C46" s="27"/>
      <c r="D46" s="28"/>
      <c r="E46" s="27" t="s">
        <v>31</v>
      </c>
      <c r="F46" s="27"/>
      <c r="G46" s="32"/>
      <c r="H46" s="27"/>
      <c r="I46" s="27"/>
      <c r="J46" s="39"/>
      <c r="K46" s="39"/>
      <c r="L46" s="39"/>
      <c r="M46" s="39"/>
      <c r="N46" s="39"/>
      <c r="O46" s="39"/>
      <c r="P46" s="39"/>
      <c r="Q46" s="39"/>
      <c r="R46" s="39"/>
      <c r="S46" s="39"/>
      <c r="T46" s="39"/>
      <c r="U46" s="39"/>
      <c r="V46" s="39"/>
      <c r="W46" s="39"/>
      <c r="X46" s="39"/>
      <c r="Y46" s="39"/>
    </row>
    <row r="47" spans="1:25">
      <c r="A47" s="21">
        <v>46</v>
      </c>
      <c r="B47" s="21"/>
      <c r="C47" s="21"/>
      <c r="D47" s="22"/>
      <c r="E47" s="21" t="s">
        <v>31</v>
      </c>
      <c r="F47" s="21"/>
      <c r="G47" s="30"/>
      <c r="H47" s="21"/>
      <c r="I47" s="21"/>
      <c r="J47" s="37"/>
      <c r="K47" s="37"/>
      <c r="L47" s="37"/>
      <c r="M47" s="37"/>
      <c r="N47" s="37"/>
      <c r="O47" s="37"/>
      <c r="P47" s="37"/>
      <c r="Q47" s="37"/>
      <c r="R47" s="37"/>
      <c r="S47" s="37"/>
      <c r="T47" s="37"/>
      <c r="U47" s="37"/>
      <c r="V47" s="37"/>
      <c r="W47" s="37"/>
      <c r="X47" s="37"/>
      <c r="Y47" s="37"/>
    </row>
    <row r="48" spans="1:25">
      <c r="A48" s="24">
        <v>47</v>
      </c>
      <c r="B48" s="24"/>
      <c r="C48" s="24"/>
      <c r="D48" s="25"/>
      <c r="E48" s="24" t="s">
        <v>31</v>
      </c>
      <c r="F48" s="24"/>
      <c r="G48" s="31"/>
      <c r="H48" s="24"/>
      <c r="I48" s="24"/>
      <c r="J48" s="38"/>
      <c r="K48" s="38"/>
      <c r="L48" s="38"/>
      <c r="M48" s="38"/>
      <c r="N48" s="38"/>
      <c r="O48" s="38"/>
      <c r="P48" s="38"/>
      <c r="Q48" s="38"/>
      <c r="R48" s="38"/>
      <c r="S48" s="38"/>
      <c r="T48" s="38"/>
      <c r="U48" s="38"/>
      <c r="V48" s="38"/>
      <c r="W48" s="38"/>
      <c r="X48" s="38"/>
      <c r="Y48" s="38"/>
    </row>
    <row r="49" spans="1:25">
      <c r="A49" s="24">
        <v>48</v>
      </c>
      <c r="B49" s="24"/>
      <c r="C49" s="24"/>
      <c r="D49" s="25"/>
      <c r="E49" s="24" t="s">
        <v>31</v>
      </c>
      <c r="F49" s="24"/>
      <c r="G49" s="31"/>
      <c r="H49" s="24"/>
      <c r="I49" s="24"/>
      <c r="J49" s="38"/>
      <c r="K49" s="38"/>
      <c r="L49" s="38"/>
      <c r="M49" s="38"/>
      <c r="N49" s="38"/>
      <c r="O49" s="38"/>
      <c r="P49" s="38"/>
      <c r="Q49" s="38"/>
      <c r="R49" s="38"/>
      <c r="S49" s="38"/>
      <c r="T49" s="38"/>
      <c r="U49" s="38"/>
      <c r="V49" s="38"/>
      <c r="W49" s="38"/>
      <c r="X49" s="38"/>
      <c r="Y49" s="38"/>
    </row>
    <row r="50" spans="1:25">
      <c r="A50" s="24">
        <v>49</v>
      </c>
      <c r="B50" s="24"/>
      <c r="C50" s="24"/>
      <c r="D50" s="25"/>
      <c r="E50" s="24" t="s">
        <v>31</v>
      </c>
      <c r="F50" s="24"/>
      <c r="G50" s="31"/>
      <c r="H50" s="24"/>
      <c r="I50" s="24"/>
      <c r="J50" s="38"/>
      <c r="K50" s="38"/>
      <c r="L50" s="38"/>
      <c r="M50" s="38"/>
      <c r="N50" s="38"/>
      <c r="O50" s="38"/>
      <c r="P50" s="38"/>
      <c r="Q50" s="38"/>
      <c r="R50" s="38"/>
      <c r="S50" s="38"/>
      <c r="T50" s="38"/>
      <c r="U50" s="38"/>
      <c r="V50" s="38"/>
      <c r="W50" s="38"/>
      <c r="X50" s="38"/>
      <c r="Y50" s="38"/>
    </row>
    <row r="51" spans="1:25">
      <c r="A51" s="27">
        <v>50</v>
      </c>
      <c r="B51" s="27"/>
      <c r="C51" s="27"/>
      <c r="D51" s="28"/>
      <c r="E51" s="27" t="s">
        <v>31</v>
      </c>
      <c r="F51" s="27"/>
      <c r="G51" s="32"/>
      <c r="H51" s="27"/>
      <c r="I51" s="27"/>
      <c r="J51" s="39"/>
      <c r="K51" s="39"/>
      <c r="L51" s="39"/>
      <c r="M51" s="39"/>
      <c r="N51" s="39"/>
      <c r="O51" s="39"/>
      <c r="P51" s="39"/>
      <c r="Q51" s="39"/>
      <c r="R51" s="39"/>
      <c r="S51" s="39"/>
      <c r="T51" s="39"/>
      <c r="U51" s="39"/>
      <c r="V51" s="39"/>
      <c r="W51" s="39"/>
      <c r="X51" s="39"/>
      <c r="Y51" s="39"/>
    </row>
  </sheetData>
  <phoneticPr fontId="4"/>
  <hyperlinks>
    <hyperlink ref="I2" r:id="rId1"/>
  </hyperlinks>
  <pageMargins left="0.7" right="0.7" top="0.75" bottom="0.75" header="0.3" footer="0.3"/>
  <pageSetup paperSize="9"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R３_高校総体</vt:lpstr>
      <vt:lpstr>入力シート</vt:lpstr>
      <vt:lpstr>'R３_高校総体'!Print_Area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Yoshida</dc:creator>
  <cp:lastModifiedBy>H. Yoshida</cp:lastModifiedBy>
  <cp:lastPrinted>2020-10-31T03:27:49Z</cp:lastPrinted>
  <dcterms:created xsi:type="dcterms:W3CDTF">2020-09-09T02:19:37Z</dcterms:created>
  <dcterms:modified xsi:type="dcterms:W3CDTF">2021-04-28T05:06:36Z</dcterms:modified>
</cp:coreProperties>
</file>